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"/>
    </mc:Choice>
  </mc:AlternateContent>
  <xr:revisionPtr revIDLastSave="0" documentId="8_{E7A4D335-DEB3-4E7C-9F5F-65D90B75AD20}" xr6:coauthVersionLast="43" xr6:coauthVersionMax="43" xr10:uidLastSave="{00000000-0000-0000-0000-000000000000}"/>
  <bookViews>
    <workbookView xWindow="-108" yWindow="-108" windowWidth="23256" windowHeight="12576" xr2:uid="{C591B12E-7AFE-4257-8C8F-0DBF33E38904}"/>
  </bookViews>
  <sheets>
    <sheet name="住民基本台帳人口集計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E31" i="1"/>
  <c r="S31" i="1" s="1"/>
  <c r="D31" i="1"/>
  <c r="R31" i="1" s="1"/>
  <c r="C31" i="1"/>
  <c r="S30" i="1"/>
  <c r="R30" i="1"/>
  <c r="Q30" i="1"/>
  <c r="M30" i="1"/>
  <c r="F30" i="1"/>
  <c r="T29" i="1"/>
  <c r="M29" i="1"/>
  <c r="F29" i="1"/>
  <c r="T28" i="1"/>
  <c r="M28" i="1"/>
  <c r="F28" i="1"/>
  <c r="T27" i="1"/>
  <c r="M27" i="1"/>
  <c r="F27" i="1"/>
  <c r="T26" i="1"/>
  <c r="M26" i="1"/>
  <c r="F26" i="1"/>
  <c r="T25" i="1"/>
  <c r="M25" i="1"/>
  <c r="F25" i="1"/>
  <c r="T24" i="1"/>
  <c r="T30" i="1" s="1"/>
  <c r="M24" i="1"/>
  <c r="F24" i="1"/>
  <c r="S23" i="1"/>
  <c r="R23" i="1"/>
  <c r="Q23" i="1"/>
  <c r="M23" i="1"/>
  <c r="F23" i="1"/>
  <c r="T22" i="1"/>
  <c r="M22" i="1"/>
  <c r="F22" i="1"/>
  <c r="T21" i="1"/>
  <c r="M21" i="1"/>
  <c r="F21" i="1"/>
  <c r="T20" i="1"/>
  <c r="M20" i="1"/>
  <c r="F20" i="1"/>
  <c r="T19" i="1"/>
  <c r="M19" i="1"/>
  <c r="F19" i="1"/>
  <c r="T18" i="1"/>
  <c r="M18" i="1"/>
  <c r="F18" i="1"/>
  <c r="T17" i="1"/>
  <c r="M17" i="1"/>
  <c r="F17" i="1"/>
  <c r="T16" i="1"/>
  <c r="M16" i="1"/>
  <c r="F16" i="1"/>
  <c r="T15" i="1"/>
  <c r="M15" i="1"/>
  <c r="F15" i="1"/>
  <c r="T14" i="1"/>
  <c r="M14" i="1"/>
  <c r="F14" i="1"/>
  <c r="T13" i="1"/>
  <c r="T23" i="1" s="1"/>
  <c r="M13" i="1"/>
  <c r="F13" i="1"/>
  <c r="S12" i="1"/>
  <c r="R12" i="1"/>
  <c r="Q12" i="1"/>
  <c r="M12" i="1"/>
  <c r="F12" i="1"/>
  <c r="T11" i="1"/>
  <c r="M11" i="1"/>
  <c r="F11" i="1"/>
  <c r="T10" i="1"/>
  <c r="M10" i="1"/>
  <c r="F10" i="1"/>
  <c r="T9" i="1"/>
  <c r="T12" i="1" s="1"/>
  <c r="M9" i="1"/>
  <c r="F9" i="1"/>
  <c r="S8" i="1"/>
  <c r="R8" i="1"/>
  <c r="Q8" i="1"/>
  <c r="Q31" i="1" s="1"/>
  <c r="M8" i="1"/>
  <c r="F8" i="1"/>
  <c r="T7" i="1"/>
  <c r="M7" i="1"/>
  <c r="T8" i="1" s="1"/>
  <c r="F7" i="1"/>
  <c r="T6" i="1"/>
  <c r="M6" i="1"/>
  <c r="F6" i="1"/>
  <c r="T5" i="1"/>
  <c r="M5" i="1"/>
  <c r="F5" i="1"/>
  <c r="F31" i="1" s="1"/>
  <c r="T31" i="1" l="1"/>
</calcChain>
</file>

<file path=xl/sharedStrings.xml><?xml version="1.0" encoding="utf-8"?>
<sst xmlns="http://schemas.openxmlformats.org/spreadsheetml/2006/main" count="122" uniqueCount="68">
  <si>
    <t>住　民　基　本　台　帳　人　口　集　計　表</t>
    <rPh sb="0" eb="1">
      <t>ジュウ</t>
    </rPh>
    <rPh sb="2" eb="3">
      <t>ミン</t>
    </rPh>
    <rPh sb="4" eb="5">
      <t>モト</t>
    </rPh>
    <rPh sb="6" eb="7">
      <t>ホン</t>
    </rPh>
    <rPh sb="8" eb="9">
      <t>ダイ</t>
    </rPh>
    <rPh sb="10" eb="11">
      <t>トバリ</t>
    </rPh>
    <rPh sb="12" eb="13">
      <t>ジン</t>
    </rPh>
    <rPh sb="14" eb="15">
      <t>クチ</t>
    </rPh>
    <rPh sb="16" eb="17">
      <t>シュウ</t>
    </rPh>
    <rPh sb="18" eb="19">
      <t>ケイ</t>
    </rPh>
    <rPh sb="20" eb="21">
      <t>ヒョウ</t>
    </rPh>
    <phoneticPr fontId="2"/>
  </si>
  <si>
    <t>令和4年3月1日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</si>
  <si>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現在</t>
    <rPh sb="0" eb="2">
      <t>ゲンザイ</t>
    </rPh>
    <phoneticPr fontId="2"/>
  </si>
  <si>
    <t>構成</t>
    <rPh sb="0" eb="2">
      <t>コウセイ</t>
    </rPh>
    <phoneticPr fontId="2"/>
  </si>
  <si>
    <t>世帯数</t>
    <rPh sb="0" eb="3">
      <t>セタイスウ</t>
    </rPh>
    <phoneticPr fontId="2"/>
  </si>
  <si>
    <t>人   口</t>
    <rPh sb="0" eb="1">
      <t>ヒト</t>
    </rPh>
    <rPh sb="4" eb="5">
      <t>クチ</t>
    </rPh>
    <phoneticPr fontId="2"/>
  </si>
  <si>
    <t>地区別</t>
    <rPh sb="0" eb="2">
      <t>チク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</si>
  <si>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</si>
  <si>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</si>
  <si>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</si>
  <si>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新　町</t>
    <rPh sb="0" eb="1">
      <t>シン</t>
    </rPh>
    <rPh sb="2" eb="3">
      <t>マチ</t>
    </rPh>
    <phoneticPr fontId="2"/>
  </si>
  <si>
    <t>１丁目</t>
    <rPh sb="1" eb="3">
      <t>チョウメ</t>
    </rPh>
    <phoneticPr fontId="2"/>
  </si>
  <si>
    <t>立　戸</t>
    <rPh sb="0" eb="1">
      <t>タテ</t>
    </rPh>
    <rPh sb="2" eb="3">
      <t>ト</t>
    </rPh>
    <phoneticPr fontId="2"/>
  </si>
  <si>
    <t>後飯谷</t>
    <rPh sb="0" eb="1">
      <t>ウシ</t>
    </rPh>
    <rPh sb="1" eb="2">
      <t>メシ</t>
    </rPh>
    <rPh sb="2" eb="3">
      <t>タニ</t>
    </rPh>
    <phoneticPr fontId="2"/>
  </si>
  <si>
    <t>２丁目</t>
    <rPh sb="1" eb="3">
      <t>チョウメ</t>
    </rPh>
    <phoneticPr fontId="2"/>
  </si>
  <si>
    <t>小方町小方</t>
    <rPh sb="0" eb="2">
      <t>オガタ</t>
    </rPh>
    <rPh sb="2" eb="3">
      <t>チョウ</t>
    </rPh>
    <rPh sb="3" eb="5">
      <t>オガタ</t>
    </rPh>
    <phoneticPr fontId="2"/>
  </si>
  <si>
    <t>３丁目</t>
    <rPh sb="1" eb="3">
      <t>チョウメ</t>
    </rPh>
    <phoneticPr fontId="2"/>
  </si>
  <si>
    <t>小方町黒川</t>
    <rPh sb="0" eb="2">
      <t>オガタ</t>
    </rPh>
    <rPh sb="2" eb="3">
      <t>チョウ</t>
    </rPh>
    <rPh sb="3" eb="5">
      <t>クロカワ</t>
    </rPh>
    <phoneticPr fontId="2"/>
  </si>
  <si>
    <t>油　見</t>
    <rPh sb="0" eb="1">
      <t>ユ</t>
    </rPh>
    <rPh sb="2" eb="3">
      <t>ミ</t>
    </rPh>
    <phoneticPr fontId="2"/>
  </si>
  <si>
    <t>４丁目</t>
    <rPh sb="1" eb="3">
      <t>チョウメ</t>
    </rPh>
    <phoneticPr fontId="2"/>
  </si>
  <si>
    <t xml:space="preserve"> B  小　計</t>
    <rPh sb="4" eb="5">
      <t>ショウ</t>
    </rPh>
    <rPh sb="6" eb="7">
      <t>ケイ</t>
    </rPh>
    <phoneticPr fontId="2"/>
  </si>
  <si>
    <t>御幸町</t>
    <rPh sb="0" eb="2">
      <t>ミユキ</t>
    </rPh>
    <rPh sb="2" eb="3">
      <t>チョウ</t>
    </rPh>
    <phoneticPr fontId="2"/>
  </si>
  <si>
    <t>木　野</t>
    <rPh sb="0" eb="1">
      <t>キ</t>
    </rPh>
    <rPh sb="2" eb="3">
      <t>ノ</t>
    </rPh>
    <phoneticPr fontId="2"/>
  </si>
  <si>
    <t>御　園</t>
    <rPh sb="0" eb="1">
      <t>オ</t>
    </rPh>
    <rPh sb="2" eb="3">
      <t>エン</t>
    </rPh>
    <phoneticPr fontId="2"/>
  </si>
  <si>
    <t>本　町</t>
    <rPh sb="0" eb="1">
      <t>ホン</t>
    </rPh>
    <rPh sb="2" eb="3">
      <t>マチ</t>
    </rPh>
    <phoneticPr fontId="2"/>
  </si>
  <si>
    <t>大竹町木野</t>
    <rPh sb="0" eb="3">
      <t>オオタケチョウ</t>
    </rPh>
    <rPh sb="3" eb="5">
      <t>コノ</t>
    </rPh>
    <phoneticPr fontId="2"/>
  </si>
  <si>
    <t>御園台</t>
    <rPh sb="0" eb="2">
      <t>ミソノ</t>
    </rPh>
    <rPh sb="2" eb="3">
      <t>ダイ</t>
    </rPh>
    <phoneticPr fontId="2"/>
  </si>
  <si>
    <t xml:space="preserve"> C  小　計</t>
    <rPh sb="4" eb="5">
      <t>ショウ</t>
    </rPh>
    <rPh sb="6" eb="7">
      <t>ケイ</t>
    </rPh>
    <phoneticPr fontId="2"/>
  </si>
  <si>
    <t>白　石</t>
    <rPh sb="0" eb="1">
      <t>シロ</t>
    </rPh>
    <rPh sb="2" eb="3">
      <t>イシ</t>
    </rPh>
    <phoneticPr fontId="2"/>
  </si>
  <si>
    <t>小　方</t>
    <rPh sb="0" eb="1">
      <t>ショウ</t>
    </rPh>
    <rPh sb="2" eb="3">
      <t>カタ</t>
    </rPh>
    <phoneticPr fontId="2"/>
  </si>
  <si>
    <t>玖　波</t>
    <rPh sb="0" eb="1">
      <t>キュウ</t>
    </rPh>
    <rPh sb="2" eb="3">
      <t>ナミ</t>
    </rPh>
    <phoneticPr fontId="2"/>
  </si>
  <si>
    <t>元　町</t>
    <rPh sb="0" eb="1">
      <t>モト</t>
    </rPh>
    <rPh sb="2" eb="3">
      <t>マチ</t>
    </rPh>
    <phoneticPr fontId="2"/>
  </si>
  <si>
    <t>小方ケ丘</t>
    <rPh sb="0" eb="2">
      <t>オガタ</t>
    </rPh>
    <rPh sb="3" eb="4">
      <t>オカ</t>
    </rPh>
    <phoneticPr fontId="2"/>
  </si>
  <si>
    <t>晴　海</t>
    <rPh sb="0" eb="1">
      <t>ハレ</t>
    </rPh>
    <rPh sb="2" eb="3">
      <t>ウミ</t>
    </rPh>
    <phoneticPr fontId="2"/>
  </si>
  <si>
    <t>５丁目</t>
    <rPh sb="1" eb="3">
      <t>チョウメ</t>
    </rPh>
    <phoneticPr fontId="2"/>
  </si>
  <si>
    <t>黒　川</t>
    <rPh sb="0" eb="1">
      <t>クロ</t>
    </rPh>
    <rPh sb="2" eb="3">
      <t>カワ</t>
    </rPh>
    <phoneticPr fontId="2"/>
  </si>
  <si>
    <t>６丁目</t>
    <rPh sb="1" eb="3">
      <t>チョウメ</t>
    </rPh>
    <phoneticPr fontId="2"/>
  </si>
  <si>
    <t>西　栄</t>
    <rPh sb="0" eb="1">
      <t>ニシ</t>
    </rPh>
    <rPh sb="2" eb="3">
      <t>エイ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</si>
  <si>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</si>
  <si>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</si>
  <si>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港　町</t>
    <rPh sb="0" eb="1">
      <t>ミナト</t>
    </rPh>
    <rPh sb="2" eb="3">
      <t>マチ</t>
    </rPh>
    <phoneticPr fontId="2"/>
  </si>
  <si>
    <t>玖波町</t>
    <rPh sb="0" eb="2">
      <t>クバ</t>
    </rPh>
    <rPh sb="2" eb="3">
      <t>チョウ</t>
    </rPh>
    <phoneticPr fontId="2"/>
  </si>
  <si>
    <t>南　栄</t>
    <rPh sb="0" eb="1">
      <t>ミナミ</t>
    </rPh>
    <rPh sb="2" eb="3">
      <t>サカエ</t>
    </rPh>
    <phoneticPr fontId="2"/>
  </si>
  <si>
    <t>松ケ原町</t>
    <rPh sb="0" eb="1">
      <t>マツ</t>
    </rPh>
    <rPh sb="2" eb="3">
      <t>ハラ</t>
    </rPh>
    <rPh sb="3" eb="4">
      <t>チョウ</t>
    </rPh>
    <phoneticPr fontId="2"/>
  </si>
  <si>
    <t>湯舟町</t>
    <rPh sb="0" eb="2">
      <t>ユフネ</t>
    </rPh>
    <rPh sb="2" eb="3">
      <t>チョウ</t>
    </rPh>
    <phoneticPr fontId="2"/>
  </si>
  <si>
    <t xml:space="preserve"> D  小　計</t>
    <rPh sb="4" eb="5">
      <t>ショウ</t>
    </rPh>
    <rPh sb="6" eb="7">
      <t>ケイ</t>
    </rPh>
    <phoneticPr fontId="2"/>
  </si>
  <si>
    <t>三ツ石町</t>
    <rPh sb="0" eb="1">
      <t>ミ</t>
    </rPh>
    <rPh sb="2" eb="3">
      <t>イシ</t>
    </rPh>
    <rPh sb="3" eb="4">
      <t>チョウ</t>
    </rPh>
    <phoneticPr fontId="2"/>
  </si>
  <si>
    <t>栗谷町</t>
    <rPh sb="0" eb="1">
      <t>クリ</t>
    </rPh>
    <rPh sb="1" eb="2">
      <t>タニ</t>
    </rPh>
    <rPh sb="2" eb="3">
      <t>チョウ</t>
    </rPh>
    <phoneticPr fontId="2"/>
  </si>
  <si>
    <t>大栗林</t>
    <rPh sb="0" eb="2">
      <t>オオクリ</t>
    </rPh>
    <rPh sb="2" eb="3">
      <t>バヤシ</t>
    </rPh>
    <phoneticPr fontId="2"/>
  </si>
  <si>
    <t>東　栄</t>
    <rPh sb="0" eb="1">
      <t>ヒガシ</t>
    </rPh>
    <rPh sb="2" eb="3">
      <t>サカエ</t>
    </rPh>
    <phoneticPr fontId="2"/>
  </si>
  <si>
    <t>阿多田</t>
    <rPh sb="0" eb="2">
      <t>アタ</t>
    </rPh>
    <rPh sb="2" eb="3">
      <t>タ</t>
    </rPh>
    <phoneticPr fontId="2"/>
  </si>
  <si>
    <t>小栗林</t>
    <rPh sb="0" eb="1">
      <t>コ</t>
    </rPh>
    <rPh sb="1" eb="2">
      <t>クリ</t>
    </rPh>
    <rPh sb="2" eb="3">
      <t>バヤシ</t>
    </rPh>
    <phoneticPr fontId="2"/>
  </si>
  <si>
    <t>防　鹿</t>
    <rPh sb="0" eb="1">
      <t>ボウ</t>
    </rPh>
    <rPh sb="2" eb="3">
      <t>ロク</t>
    </rPh>
    <phoneticPr fontId="2"/>
  </si>
  <si>
    <t>後原</t>
    <rPh sb="0" eb="1">
      <t>ウシロ</t>
    </rPh>
    <rPh sb="1" eb="2">
      <t>ハラ</t>
    </rPh>
    <phoneticPr fontId="2"/>
  </si>
  <si>
    <t>穂仁原</t>
    <rPh sb="0" eb="1">
      <t>ホ</t>
    </rPh>
    <rPh sb="1" eb="2">
      <t>ジン</t>
    </rPh>
    <rPh sb="2" eb="3">
      <t>ハラ</t>
    </rPh>
    <phoneticPr fontId="2"/>
  </si>
  <si>
    <t>谷尻</t>
    <rPh sb="0" eb="1">
      <t>タニ</t>
    </rPh>
    <rPh sb="1" eb="2">
      <t>ジリ</t>
    </rPh>
    <phoneticPr fontId="2"/>
  </si>
  <si>
    <t>北　栄</t>
    <rPh sb="0" eb="1">
      <t>キタ</t>
    </rPh>
    <rPh sb="2" eb="3">
      <t>サカエ</t>
    </rPh>
    <phoneticPr fontId="2"/>
  </si>
  <si>
    <t>比　作</t>
    <rPh sb="0" eb="1">
      <t>ヒ</t>
    </rPh>
    <rPh sb="2" eb="3">
      <t>ツク</t>
    </rPh>
    <phoneticPr fontId="2"/>
  </si>
  <si>
    <t>広原</t>
    <rPh sb="0" eb="2">
      <t>ヒロハラ</t>
    </rPh>
    <phoneticPr fontId="2"/>
  </si>
  <si>
    <t>大竹町大竹</t>
    <rPh sb="0" eb="3">
      <t>オオタケチョウ</t>
    </rPh>
    <rPh sb="3" eb="5">
      <t>オオタケ</t>
    </rPh>
    <phoneticPr fontId="2"/>
  </si>
  <si>
    <t>安　条</t>
    <rPh sb="0" eb="1">
      <t>ヤス</t>
    </rPh>
    <rPh sb="2" eb="3">
      <t>ジョウ</t>
    </rPh>
    <phoneticPr fontId="2"/>
  </si>
  <si>
    <t>谷和</t>
    <rPh sb="0" eb="1">
      <t>タニ</t>
    </rPh>
    <rPh sb="1" eb="2">
      <t>ワ</t>
    </rPh>
    <phoneticPr fontId="2"/>
  </si>
  <si>
    <t>大竹町油見</t>
    <rPh sb="0" eb="3">
      <t>オオタケチョウ</t>
    </rPh>
    <rPh sb="3" eb="5">
      <t>ユウミ</t>
    </rPh>
    <phoneticPr fontId="2"/>
  </si>
  <si>
    <t>八　丁</t>
    <rPh sb="0" eb="1">
      <t>ハチ</t>
    </rPh>
    <rPh sb="2" eb="3">
      <t>チョウ</t>
    </rPh>
    <phoneticPr fontId="2"/>
  </si>
  <si>
    <t xml:space="preserve"> E  小　計</t>
    <rPh sb="4" eb="5">
      <t>ショウ</t>
    </rPh>
    <rPh sb="6" eb="7">
      <t>ケイ</t>
    </rPh>
    <phoneticPr fontId="2"/>
  </si>
  <si>
    <t xml:space="preserve"> A  小　計</t>
    <rPh sb="4" eb="5">
      <t>ショウ</t>
    </rPh>
    <rPh sb="6" eb="7">
      <t>ケイ</t>
    </rPh>
    <phoneticPr fontId="2"/>
  </si>
  <si>
    <t>前飯谷</t>
    <rPh sb="0" eb="1">
      <t>マエ</t>
    </rPh>
    <rPh sb="1" eb="2">
      <t>メシ</t>
    </rPh>
    <rPh sb="2" eb="3">
      <t>タニ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</si>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</sst>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 applyProtection="1">
      <alignment vertical="center"/>
      <protection locked="0"/>
    </xf>
    <xf numFmtId="177" fontId="4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1533-6947-47D4-96B4-E7798995AF71}">
  <sheetPr>
    <pageSetUpPr fitToPage="1"/>
  </sheetPr>
  <dimension ref="A1:T31"/>
  <sheetViews>
    <sheetView tabSelected="1" zoomScale="70" zoomScaleNormal="70" workbookViewId="0">
      <selection activeCell="R18" sqref="R18"/>
    </sheetView>
  </sheetViews>
  <sheetFormatPr defaultColWidth="9" defaultRowHeight="21" x14ac:dyDescent="0.2"/>
  <cols>
    <col min="1" max="2" width="9.6640625" style="2" customWidth="1"/>
    <col min="3" max="6" width="10" style="2" customWidth="1"/>
    <col min="7" max="7" width="1.6640625" style="2" customWidth="1"/>
    <col min="8" max="9" width="9.6640625" style="2" customWidth="1"/>
    <col min="10" max="13" width="10" style="2" customWidth="1"/>
    <col min="14" max="14" width="1.6640625" style="2" customWidth="1"/>
    <col min="15" max="16" width="9.6640625" style="2" bestFit="1" customWidth="1"/>
    <col min="17" max="17" width="10" style="2" customWidth="1"/>
    <col min="18" max="20" width="11" style="2" bestFit="1" customWidth="1"/>
    <col min="21" max="256" width="9" style="2"/>
    <col min="257" max="258" width="9.6640625" style="2" customWidth="1"/>
    <col min="259" max="262" width="10" style="2" customWidth="1"/>
    <col min="263" max="263" width="1.6640625" style="2" customWidth="1"/>
    <col min="264" max="265" width="9.6640625" style="2" customWidth="1"/>
    <col min="266" max="269" width="10" style="2" customWidth="1"/>
    <col min="270" max="270" width="1.6640625" style="2" customWidth="1"/>
    <col min="271" max="272" width="9.6640625" style="2" bestFit="1" customWidth="1"/>
    <col min="273" max="273" width="10" style="2" customWidth="1"/>
    <col min="274" max="276" width="11" style="2" bestFit="1" customWidth="1"/>
    <col min="277" max="512" width="9" style="2"/>
    <col min="513" max="514" width="9.6640625" style="2" customWidth="1"/>
    <col min="515" max="518" width="10" style="2" customWidth="1"/>
    <col min="519" max="519" width="1.6640625" style="2" customWidth="1"/>
    <col min="520" max="521" width="9.6640625" style="2" customWidth="1"/>
    <col min="522" max="525" width="10" style="2" customWidth="1"/>
    <col min="526" max="526" width="1.6640625" style="2" customWidth="1"/>
    <col min="527" max="528" width="9.6640625" style="2" bestFit="1" customWidth="1"/>
    <col min="529" max="529" width="10" style="2" customWidth="1"/>
    <col min="530" max="532" width="11" style="2" bestFit="1" customWidth="1"/>
    <col min="533" max="768" width="9" style="2"/>
    <col min="769" max="770" width="9.6640625" style="2" customWidth="1"/>
    <col min="771" max="774" width="10" style="2" customWidth="1"/>
    <col min="775" max="775" width="1.6640625" style="2" customWidth="1"/>
    <col min="776" max="777" width="9.6640625" style="2" customWidth="1"/>
    <col min="778" max="781" width="10" style="2" customWidth="1"/>
    <col min="782" max="782" width="1.6640625" style="2" customWidth="1"/>
    <col min="783" max="784" width="9.6640625" style="2" bestFit="1" customWidth="1"/>
    <col min="785" max="785" width="10" style="2" customWidth="1"/>
    <col min="786" max="788" width="11" style="2" bestFit="1" customWidth="1"/>
    <col min="789" max="1024" width="9" style="2"/>
    <col min="1025" max="1026" width="9.6640625" style="2" customWidth="1"/>
    <col min="1027" max="1030" width="10" style="2" customWidth="1"/>
    <col min="1031" max="1031" width="1.6640625" style="2" customWidth="1"/>
    <col min="1032" max="1033" width="9.6640625" style="2" customWidth="1"/>
    <col min="1034" max="1037" width="10" style="2" customWidth="1"/>
    <col min="1038" max="1038" width="1.6640625" style="2" customWidth="1"/>
    <col min="1039" max="1040" width="9.6640625" style="2" bestFit="1" customWidth="1"/>
    <col min="1041" max="1041" width="10" style="2" customWidth="1"/>
    <col min="1042" max="1044" width="11" style="2" bestFit="1" customWidth="1"/>
    <col min="1045" max="1280" width="9" style="2"/>
    <col min="1281" max="1282" width="9.6640625" style="2" customWidth="1"/>
    <col min="1283" max="1286" width="10" style="2" customWidth="1"/>
    <col min="1287" max="1287" width="1.6640625" style="2" customWidth="1"/>
    <col min="1288" max="1289" width="9.6640625" style="2" customWidth="1"/>
    <col min="1290" max="1293" width="10" style="2" customWidth="1"/>
    <col min="1294" max="1294" width="1.6640625" style="2" customWidth="1"/>
    <col min="1295" max="1296" width="9.6640625" style="2" bestFit="1" customWidth="1"/>
    <col min="1297" max="1297" width="10" style="2" customWidth="1"/>
    <col min="1298" max="1300" width="11" style="2" bestFit="1" customWidth="1"/>
    <col min="1301" max="1536" width="9" style="2"/>
    <col min="1537" max="1538" width="9.6640625" style="2" customWidth="1"/>
    <col min="1539" max="1542" width="10" style="2" customWidth="1"/>
    <col min="1543" max="1543" width="1.6640625" style="2" customWidth="1"/>
    <col min="1544" max="1545" width="9.6640625" style="2" customWidth="1"/>
    <col min="1546" max="1549" width="10" style="2" customWidth="1"/>
    <col min="1550" max="1550" width="1.6640625" style="2" customWidth="1"/>
    <col min="1551" max="1552" width="9.6640625" style="2" bestFit="1" customWidth="1"/>
    <col min="1553" max="1553" width="10" style="2" customWidth="1"/>
    <col min="1554" max="1556" width="11" style="2" bestFit="1" customWidth="1"/>
    <col min="1557" max="1792" width="9" style="2"/>
    <col min="1793" max="1794" width="9.6640625" style="2" customWidth="1"/>
    <col min="1795" max="1798" width="10" style="2" customWidth="1"/>
    <col min="1799" max="1799" width="1.6640625" style="2" customWidth="1"/>
    <col min="1800" max="1801" width="9.6640625" style="2" customWidth="1"/>
    <col min="1802" max="1805" width="10" style="2" customWidth="1"/>
    <col min="1806" max="1806" width="1.6640625" style="2" customWidth="1"/>
    <col min="1807" max="1808" width="9.6640625" style="2" bestFit="1" customWidth="1"/>
    <col min="1809" max="1809" width="10" style="2" customWidth="1"/>
    <col min="1810" max="1812" width="11" style="2" bestFit="1" customWidth="1"/>
    <col min="1813" max="2048" width="9" style="2"/>
    <col min="2049" max="2050" width="9.6640625" style="2" customWidth="1"/>
    <col min="2051" max="2054" width="10" style="2" customWidth="1"/>
    <col min="2055" max="2055" width="1.6640625" style="2" customWidth="1"/>
    <col min="2056" max="2057" width="9.6640625" style="2" customWidth="1"/>
    <col min="2058" max="2061" width="10" style="2" customWidth="1"/>
    <col min="2062" max="2062" width="1.6640625" style="2" customWidth="1"/>
    <col min="2063" max="2064" width="9.6640625" style="2" bestFit="1" customWidth="1"/>
    <col min="2065" max="2065" width="10" style="2" customWidth="1"/>
    <col min="2066" max="2068" width="11" style="2" bestFit="1" customWidth="1"/>
    <col min="2069" max="2304" width="9" style="2"/>
    <col min="2305" max="2306" width="9.6640625" style="2" customWidth="1"/>
    <col min="2307" max="2310" width="10" style="2" customWidth="1"/>
    <col min="2311" max="2311" width="1.6640625" style="2" customWidth="1"/>
    <col min="2312" max="2313" width="9.6640625" style="2" customWidth="1"/>
    <col min="2314" max="2317" width="10" style="2" customWidth="1"/>
    <col min="2318" max="2318" width="1.6640625" style="2" customWidth="1"/>
    <col min="2319" max="2320" width="9.6640625" style="2" bestFit="1" customWidth="1"/>
    <col min="2321" max="2321" width="10" style="2" customWidth="1"/>
    <col min="2322" max="2324" width="11" style="2" bestFit="1" customWidth="1"/>
    <col min="2325" max="2560" width="9" style="2"/>
    <col min="2561" max="2562" width="9.6640625" style="2" customWidth="1"/>
    <col min="2563" max="2566" width="10" style="2" customWidth="1"/>
    <col min="2567" max="2567" width="1.6640625" style="2" customWidth="1"/>
    <col min="2568" max="2569" width="9.6640625" style="2" customWidth="1"/>
    <col min="2570" max="2573" width="10" style="2" customWidth="1"/>
    <col min="2574" max="2574" width="1.6640625" style="2" customWidth="1"/>
    <col min="2575" max="2576" width="9.6640625" style="2" bestFit="1" customWidth="1"/>
    <col min="2577" max="2577" width="10" style="2" customWidth="1"/>
    <col min="2578" max="2580" width="11" style="2" bestFit="1" customWidth="1"/>
    <col min="2581" max="2816" width="9" style="2"/>
    <col min="2817" max="2818" width="9.6640625" style="2" customWidth="1"/>
    <col min="2819" max="2822" width="10" style="2" customWidth="1"/>
    <col min="2823" max="2823" width="1.6640625" style="2" customWidth="1"/>
    <col min="2824" max="2825" width="9.6640625" style="2" customWidth="1"/>
    <col min="2826" max="2829" width="10" style="2" customWidth="1"/>
    <col min="2830" max="2830" width="1.6640625" style="2" customWidth="1"/>
    <col min="2831" max="2832" width="9.6640625" style="2" bestFit="1" customWidth="1"/>
    <col min="2833" max="2833" width="10" style="2" customWidth="1"/>
    <col min="2834" max="2836" width="11" style="2" bestFit="1" customWidth="1"/>
    <col min="2837" max="3072" width="9" style="2"/>
    <col min="3073" max="3074" width="9.6640625" style="2" customWidth="1"/>
    <col min="3075" max="3078" width="10" style="2" customWidth="1"/>
    <col min="3079" max="3079" width="1.6640625" style="2" customWidth="1"/>
    <col min="3080" max="3081" width="9.6640625" style="2" customWidth="1"/>
    <col min="3082" max="3085" width="10" style="2" customWidth="1"/>
    <col min="3086" max="3086" width="1.6640625" style="2" customWidth="1"/>
    <col min="3087" max="3088" width="9.6640625" style="2" bestFit="1" customWidth="1"/>
    <col min="3089" max="3089" width="10" style="2" customWidth="1"/>
    <col min="3090" max="3092" width="11" style="2" bestFit="1" customWidth="1"/>
    <col min="3093" max="3328" width="9" style="2"/>
    <col min="3329" max="3330" width="9.6640625" style="2" customWidth="1"/>
    <col min="3331" max="3334" width="10" style="2" customWidth="1"/>
    <col min="3335" max="3335" width="1.6640625" style="2" customWidth="1"/>
    <col min="3336" max="3337" width="9.6640625" style="2" customWidth="1"/>
    <col min="3338" max="3341" width="10" style="2" customWidth="1"/>
    <col min="3342" max="3342" width="1.6640625" style="2" customWidth="1"/>
    <col min="3343" max="3344" width="9.6640625" style="2" bestFit="1" customWidth="1"/>
    <col min="3345" max="3345" width="10" style="2" customWidth="1"/>
    <col min="3346" max="3348" width="11" style="2" bestFit="1" customWidth="1"/>
    <col min="3349" max="3584" width="9" style="2"/>
    <col min="3585" max="3586" width="9.6640625" style="2" customWidth="1"/>
    <col min="3587" max="3590" width="10" style="2" customWidth="1"/>
    <col min="3591" max="3591" width="1.6640625" style="2" customWidth="1"/>
    <col min="3592" max="3593" width="9.6640625" style="2" customWidth="1"/>
    <col min="3594" max="3597" width="10" style="2" customWidth="1"/>
    <col min="3598" max="3598" width="1.6640625" style="2" customWidth="1"/>
    <col min="3599" max="3600" width="9.6640625" style="2" bestFit="1" customWidth="1"/>
    <col min="3601" max="3601" width="10" style="2" customWidth="1"/>
    <col min="3602" max="3604" width="11" style="2" bestFit="1" customWidth="1"/>
    <col min="3605" max="3840" width="9" style="2"/>
    <col min="3841" max="3842" width="9.6640625" style="2" customWidth="1"/>
    <col min="3843" max="3846" width="10" style="2" customWidth="1"/>
    <col min="3847" max="3847" width="1.6640625" style="2" customWidth="1"/>
    <col min="3848" max="3849" width="9.6640625" style="2" customWidth="1"/>
    <col min="3850" max="3853" width="10" style="2" customWidth="1"/>
    <col min="3854" max="3854" width="1.6640625" style="2" customWidth="1"/>
    <col min="3855" max="3856" width="9.6640625" style="2" bestFit="1" customWidth="1"/>
    <col min="3857" max="3857" width="10" style="2" customWidth="1"/>
    <col min="3858" max="3860" width="11" style="2" bestFit="1" customWidth="1"/>
    <col min="3861" max="4096" width="9" style="2"/>
    <col min="4097" max="4098" width="9.6640625" style="2" customWidth="1"/>
    <col min="4099" max="4102" width="10" style="2" customWidth="1"/>
    <col min="4103" max="4103" width="1.6640625" style="2" customWidth="1"/>
    <col min="4104" max="4105" width="9.6640625" style="2" customWidth="1"/>
    <col min="4106" max="4109" width="10" style="2" customWidth="1"/>
    <col min="4110" max="4110" width="1.6640625" style="2" customWidth="1"/>
    <col min="4111" max="4112" width="9.6640625" style="2" bestFit="1" customWidth="1"/>
    <col min="4113" max="4113" width="10" style="2" customWidth="1"/>
    <col min="4114" max="4116" width="11" style="2" bestFit="1" customWidth="1"/>
    <col min="4117" max="4352" width="9" style="2"/>
    <col min="4353" max="4354" width="9.6640625" style="2" customWidth="1"/>
    <col min="4355" max="4358" width="10" style="2" customWidth="1"/>
    <col min="4359" max="4359" width="1.6640625" style="2" customWidth="1"/>
    <col min="4360" max="4361" width="9.6640625" style="2" customWidth="1"/>
    <col min="4362" max="4365" width="10" style="2" customWidth="1"/>
    <col min="4366" max="4366" width="1.6640625" style="2" customWidth="1"/>
    <col min="4367" max="4368" width="9.6640625" style="2" bestFit="1" customWidth="1"/>
    <col min="4369" max="4369" width="10" style="2" customWidth="1"/>
    <col min="4370" max="4372" width="11" style="2" bestFit="1" customWidth="1"/>
    <col min="4373" max="4608" width="9" style="2"/>
    <col min="4609" max="4610" width="9.6640625" style="2" customWidth="1"/>
    <col min="4611" max="4614" width="10" style="2" customWidth="1"/>
    <col min="4615" max="4615" width="1.6640625" style="2" customWidth="1"/>
    <col min="4616" max="4617" width="9.6640625" style="2" customWidth="1"/>
    <col min="4618" max="4621" width="10" style="2" customWidth="1"/>
    <col min="4622" max="4622" width="1.6640625" style="2" customWidth="1"/>
    <col min="4623" max="4624" width="9.6640625" style="2" bestFit="1" customWidth="1"/>
    <col min="4625" max="4625" width="10" style="2" customWidth="1"/>
    <col min="4626" max="4628" width="11" style="2" bestFit="1" customWidth="1"/>
    <col min="4629" max="4864" width="9" style="2"/>
    <col min="4865" max="4866" width="9.6640625" style="2" customWidth="1"/>
    <col min="4867" max="4870" width="10" style="2" customWidth="1"/>
    <col min="4871" max="4871" width="1.6640625" style="2" customWidth="1"/>
    <col min="4872" max="4873" width="9.6640625" style="2" customWidth="1"/>
    <col min="4874" max="4877" width="10" style="2" customWidth="1"/>
    <col min="4878" max="4878" width="1.6640625" style="2" customWidth="1"/>
    <col min="4879" max="4880" width="9.6640625" style="2" bestFit="1" customWidth="1"/>
    <col min="4881" max="4881" width="10" style="2" customWidth="1"/>
    <col min="4882" max="4884" width="11" style="2" bestFit="1" customWidth="1"/>
    <col min="4885" max="5120" width="9" style="2"/>
    <col min="5121" max="5122" width="9.6640625" style="2" customWidth="1"/>
    <col min="5123" max="5126" width="10" style="2" customWidth="1"/>
    <col min="5127" max="5127" width="1.6640625" style="2" customWidth="1"/>
    <col min="5128" max="5129" width="9.6640625" style="2" customWidth="1"/>
    <col min="5130" max="5133" width="10" style="2" customWidth="1"/>
    <col min="5134" max="5134" width="1.6640625" style="2" customWidth="1"/>
    <col min="5135" max="5136" width="9.6640625" style="2" bestFit="1" customWidth="1"/>
    <col min="5137" max="5137" width="10" style="2" customWidth="1"/>
    <col min="5138" max="5140" width="11" style="2" bestFit="1" customWidth="1"/>
    <col min="5141" max="5376" width="9" style="2"/>
    <col min="5377" max="5378" width="9.6640625" style="2" customWidth="1"/>
    <col min="5379" max="5382" width="10" style="2" customWidth="1"/>
    <col min="5383" max="5383" width="1.6640625" style="2" customWidth="1"/>
    <col min="5384" max="5385" width="9.6640625" style="2" customWidth="1"/>
    <col min="5386" max="5389" width="10" style="2" customWidth="1"/>
    <col min="5390" max="5390" width="1.6640625" style="2" customWidth="1"/>
    <col min="5391" max="5392" width="9.6640625" style="2" bestFit="1" customWidth="1"/>
    <col min="5393" max="5393" width="10" style="2" customWidth="1"/>
    <col min="5394" max="5396" width="11" style="2" bestFit="1" customWidth="1"/>
    <col min="5397" max="5632" width="9" style="2"/>
    <col min="5633" max="5634" width="9.6640625" style="2" customWidth="1"/>
    <col min="5635" max="5638" width="10" style="2" customWidth="1"/>
    <col min="5639" max="5639" width="1.6640625" style="2" customWidth="1"/>
    <col min="5640" max="5641" width="9.6640625" style="2" customWidth="1"/>
    <col min="5642" max="5645" width="10" style="2" customWidth="1"/>
    <col min="5646" max="5646" width="1.6640625" style="2" customWidth="1"/>
    <col min="5647" max="5648" width="9.6640625" style="2" bestFit="1" customWidth="1"/>
    <col min="5649" max="5649" width="10" style="2" customWidth="1"/>
    <col min="5650" max="5652" width="11" style="2" bestFit="1" customWidth="1"/>
    <col min="5653" max="5888" width="9" style="2"/>
    <col min="5889" max="5890" width="9.6640625" style="2" customWidth="1"/>
    <col min="5891" max="5894" width="10" style="2" customWidth="1"/>
    <col min="5895" max="5895" width="1.6640625" style="2" customWidth="1"/>
    <col min="5896" max="5897" width="9.6640625" style="2" customWidth="1"/>
    <col min="5898" max="5901" width="10" style="2" customWidth="1"/>
    <col min="5902" max="5902" width="1.6640625" style="2" customWidth="1"/>
    <col min="5903" max="5904" width="9.6640625" style="2" bestFit="1" customWidth="1"/>
    <col min="5905" max="5905" width="10" style="2" customWidth="1"/>
    <col min="5906" max="5908" width="11" style="2" bestFit="1" customWidth="1"/>
    <col min="5909" max="6144" width="9" style="2"/>
    <col min="6145" max="6146" width="9.6640625" style="2" customWidth="1"/>
    <col min="6147" max="6150" width="10" style="2" customWidth="1"/>
    <col min="6151" max="6151" width="1.6640625" style="2" customWidth="1"/>
    <col min="6152" max="6153" width="9.6640625" style="2" customWidth="1"/>
    <col min="6154" max="6157" width="10" style="2" customWidth="1"/>
    <col min="6158" max="6158" width="1.6640625" style="2" customWidth="1"/>
    <col min="6159" max="6160" width="9.6640625" style="2" bestFit="1" customWidth="1"/>
    <col min="6161" max="6161" width="10" style="2" customWidth="1"/>
    <col min="6162" max="6164" width="11" style="2" bestFit="1" customWidth="1"/>
    <col min="6165" max="6400" width="9" style="2"/>
    <col min="6401" max="6402" width="9.6640625" style="2" customWidth="1"/>
    <col min="6403" max="6406" width="10" style="2" customWidth="1"/>
    <col min="6407" max="6407" width="1.6640625" style="2" customWidth="1"/>
    <col min="6408" max="6409" width="9.6640625" style="2" customWidth="1"/>
    <col min="6410" max="6413" width="10" style="2" customWidth="1"/>
    <col min="6414" max="6414" width="1.6640625" style="2" customWidth="1"/>
    <col min="6415" max="6416" width="9.6640625" style="2" bestFit="1" customWidth="1"/>
    <col min="6417" max="6417" width="10" style="2" customWidth="1"/>
    <col min="6418" max="6420" width="11" style="2" bestFit="1" customWidth="1"/>
    <col min="6421" max="6656" width="9" style="2"/>
    <col min="6657" max="6658" width="9.6640625" style="2" customWidth="1"/>
    <col min="6659" max="6662" width="10" style="2" customWidth="1"/>
    <col min="6663" max="6663" width="1.6640625" style="2" customWidth="1"/>
    <col min="6664" max="6665" width="9.6640625" style="2" customWidth="1"/>
    <col min="6666" max="6669" width="10" style="2" customWidth="1"/>
    <col min="6670" max="6670" width="1.6640625" style="2" customWidth="1"/>
    <col min="6671" max="6672" width="9.6640625" style="2" bestFit="1" customWidth="1"/>
    <col min="6673" max="6673" width="10" style="2" customWidth="1"/>
    <col min="6674" max="6676" width="11" style="2" bestFit="1" customWidth="1"/>
    <col min="6677" max="6912" width="9" style="2"/>
    <col min="6913" max="6914" width="9.6640625" style="2" customWidth="1"/>
    <col min="6915" max="6918" width="10" style="2" customWidth="1"/>
    <col min="6919" max="6919" width="1.6640625" style="2" customWidth="1"/>
    <col min="6920" max="6921" width="9.6640625" style="2" customWidth="1"/>
    <col min="6922" max="6925" width="10" style="2" customWidth="1"/>
    <col min="6926" max="6926" width="1.6640625" style="2" customWidth="1"/>
    <col min="6927" max="6928" width="9.6640625" style="2" bestFit="1" customWidth="1"/>
    <col min="6929" max="6929" width="10" style="2" customWidth="1"/>
    <col min="6930" max="6932" width="11" style="2" bestFit="1" customWidth="1"/>
    <col min="6933" max="7168" width="9" style="2"/>
    <col min="7169" max="7170" width="9.6640625" style="2" customWidth="1"/>
    <col min="7171" max="7174" width="10" style="2" customWidth="1"/>
    <col min="7175" max="7175" width="1.6640625" style="2" customWidth="1"/>
    <col min="7176" max="7177" width="9.6640625" style="2" customWidth="1"/>
    <col min="7178" max="7181" width="10" style="2" customWidth="1"/>
    <col min="7182" max="7182" width="1.6640625" style="2" customWidth="1"/>
    <col min="7183" max="7184" width="9.6640625" style="2" bestFit="1" customWidth="1"/>
    <col min="7185" max="7185" width="10" style="2" customWidth="1"/>
    <col min="7186" max="7188" width="11" style="2" bestFit="1" customWidth="1"/>
    <col min="7189" max="7424" width="9" style="2"/>
    <col min="7425" max="7426" width="9.6640625" style="2" customWidth="1"/>
    <col min="7427" max="7430" width="10" style="2" customWidth="1"/>
    <col min="7431" max="7431" width="1.6640625" style="2" customWidth="1"/>
    <col min="7432" max="7433" width="9.6640625" style="2" customWidth="1"/>
    <col min="7434" max="7437" width="10" style="2" customWidth="1"/>
    <col min="7438" max="7438" width="1.6640625" style="2" customWidth="1"/>
    <col min="7439" max="7440" width="9.6640625" style="2" bestFit="1" customWidth="1"/>
    <col min="7441" max="7441" width="10" style="2" customWidth="1"/>
    <col min="7442" max="7444" width="11" style="2" bestFit="1" customWidth="1"/>
    <col min="7445" max="7680" width="9" style="2"/>
    <col min="7681" max="7682" width="9.6640625" style="2" customWidth="1"/>
    <col min="7683" max="7686" width="10" style="2" customWidth="1"/>
    <col min="7687" max="7687" width="1.6640625" style="2" customWidth="1"/>
    <col min="7688" max="7689" width="9.6640625" style="2" customWidth="1"/>
    <col min="7690" max="7693" width="10" style="2" customWidth="1"/>
    <col min="7694" max="7694" width="1.6640625" style="2" customWidth="1"/>
    <col min="7695" max="7696" width="9.6640625" style="2" bestFit="1" customWidth="1"/>
    <col min="7697" max="7697" width="10" style="2" customWidth="1"/>
    <col min="7698" max="7700" width="11" style="2" bestFit="1" customWidth="1"/>
    <col min="7701" max="7936" width="9" style="2"/>
    <col min="7937" max="7938" width="9.6640625" style="2" customWidth="1"/>
    <col min="7939" max="7942" width="10" style="2" customWidth="1"/>
    <col min="7943" max="7943" width="1.6640625" style="2" customWidth="1"/>
    <col min="7944" max="7945" width="9.6640625" style="2" customWidth="1"/>
    <col min="7946" max="7949" width="10" style="2" customWidth="1"/>
    <col min="7950" max="7950" width="1.6640625" style="2" customWidth="1"/>
    <col min="7951" max="7952" width="9.6640625" style="2" bestFit="1" customWidth="1"/>
    <col min="7953" max="7953" width="10" style="2" customWidth="1"/>
    <col min="7954" max="7956" width="11" style="2" bestFit="1" customWidth="1"/>
    <col min="7957" max="8192" width="9" style="2"/>
    <col min="8193" max="8194" width="9.6640625" style="2" customWidth="1"/>
    <col min="8195" max="8198" width="10" style="2" customWidth="1"/>
    <col min="8199" max="8199" width="1.6640625" style="2" customWidth="1"/>
    <col min="8200" max="8201" width="9.6640625" style="2" customWidth="1"/>
    <col min="8202" max="8205" width="10" style="2" customWidth="1"/>
    <col min="8206" max="8206" width="1.6640625" style="2" customWidth="1"/>
    <col min="8207" max="8208" width="9.6640625" style="2" bestFit="1" customWidth="1"/>
    <col min="8209" max="8209" width="10" style="2" customWidth="1"/>
    <col min="8210" max="8212" width="11" style="2" bestFit="1" customWidth="1"/>
    <col min="8213" max="8448" width="9" style="2"/>
    <col min="8449" max="8450" width="9.6640625" style="2" customWidth="1"/>
    <col min="8451" max="8454" width="10" style="2" customWidth="1"/>
    <col min="8455" max="8455" width="1.6640625" style="2" customWidth="1"/>
    <col min="8456" max="8457" width="9.6640625" style="2" customWidth="1"/>
    <col min="8458" max="8461" width="10" style="2" customWidth="1"/>
    <col min="8462" max="8462" width="1.6640625" style="2" customWidth="1"/>
    <col min="8463" max="8464" width="9.6640625" style="2" bestFit="1" customWidth="1"/>
    <col min="8465" max="8465" width="10" style="2" customWidth="1"/>
    <col min="8466" max="8468" width="11" style="2" bestFit="1" customWidth="1"/>
    <col min="8469" max="8704" width="9" style="2"/>
    <col min="8705" max="8706" width="9.6640625" style="2" customWidth="1"/>
    <col min="8707" max="8710" width="10" style="2" customWidth="1"/>
    <col min="8711" max="8711" width="1.6640625" style="2" customWidth="1"/>
    <col min="8712" max="8713" width="9.6640625" style="2" customWidth="1"/>
    <col min="8714" max="8717" width="10" style="2" customWidth="1"/>
    <col min="8718" max="8718" width="1.6640625" style="2" customWidth="1"/>
    <col min="8719" max="8720" width="9.6640625" style="2" bestFit="1" customWidth="1"/>
    <col min="8721" max="8721" width="10" style="2" customWidth="1"/>
    <col min="8722" max="8724" width="11" style="2" bestFit="1" customWidth="1"/>
    <col min="8725" max="8960" width="9" style="2"/>
    <col min="8961" max="8962" width="9.6640625" style="2" customWidth="1"/>
    <col min="8963" max="8966" width="10" style="2" customWidth="1"/>
    <col min="8967" max="8967" width="1.6640625" style="2" customWidth="1"/>
    <col min="8968" max="8969" width="9.6640625" style="2" customWidth="1"/>
    <col min="8970" max="8973" width="10" style="2" customWidth="1"/>
    <col min="8974" max="8974" width="1.6640625" style="2" customWidth="1"/>
    <col min="8975" max="8976" width="9.6640625" style="2" bestFit="1" customWidth="1"/>
    <col min="8977" max="8977" width="10" style="2" customWidth="1"/>
    <col min="8978" max="8980" width="11" style="2" bestFit="1" customWidth="1"/>
    <col min="8981" max="9216" width="9" style="2"/>
    <col min="9217" max="9218" width="9.6640625" style="2" customWidth="1"/>
    <col min="9219" max="9222" width="10" style="2" customWidth="1"/>
    <col min="9223" max="9223" width="1.6640625" style="2" customWidth="1"/>
    <col min="9224" max="9225" width="9.6640625" style="2" customWidth="1"/>
    <col min="9226" max="9229" width="10" style="2" customWidth="1"/>
    <col min="9230" max="9230" width="1.6640625" style="2" customWidth="1"/>
    <col min="9231" max="9232" width="9.6640625" style="2" bestFit="1" customWidth="1"/>
    <col min="9233" max="9233" width="10" style="2" customWidth="1"/>
    <col min="9234" max="9236" width="11" style="2" bestFit="1" customWidth="1"/>
    <col min="9237" max="9472" width="9" style="2"/>
    <col min="9473" max="9474" width="9.6640625" style="2" customWidth="1"/>
    <col min="9475" max="9478" width="10" style="2" customWidth="1"/>
    <col min="9479" max="9479" width="1.6640625" style="2" customWidth="1"/>
    <col min="9480" max="9481" width="9.6640625" style="2" customWidth="1"/>
    <col min="9482" max="9485" width="10" style="2" customWidth="1"/>
    <col min="9486" max="9486" width="1.6640625" style="2" customWidth="1"/>
    <col min="9487" max="9488" width="9.6640625" style="2" bestFit="1" customWidth="1"/>
    <col min="9489" max="9489" width="10" style="2" customWidth="1"/>
    <col min="9490" max="9492" width="11" style="2" bestFit="1" customWidth="1"/>
    <col min="9493" max="9728" width="9" style="2"/>
    <col min="9729" max="9730" width="9.6640625" style="2" customWidth="1"/>
    <col min="9731" max="9734" width="10" style="2" customWidth="1"/>
    <col min="9735" max="9735" width="1.6640625" style="2" customWidth="1"/>
    <col min="9736" max="9737" width="9.6640625" style="2" customWidth="1"/>
    <col min="9738" max="9741" width="10" style="2" customWidth="1"/>
    <col min="9742" max="9742" width="1.6640625" style="2" customWidth="1"/>
    <col min="9743" max="9744" width="9.6640625" style="2" bestFit="1" customWidth="1"/>
    <col min="9745" max="9745" width="10" style="2" customWidth="1"/>
    <col min="9746" max="9748" width="11" style="2" bestFit="1" customWidth="1"/>
    <col min="9749" max="9984" width="9" style="2"/>
    <col min="9985" max="9986" width="9.6640625" style="2" customWidth="1"/>
    <col min="9987" max="9990" width="10" style="2" customWidth="1"/>
    <col min="9991" max="9991" width="1.6640625" style="2" customWidth="1"/>
    <col min="9992" max="9993" width="9.6640625" style="2" customWidth="1"/>
    <col min="9994" max="9997" width="10" style="2" customWidth="1"/>
    <col min="9998" max="9998" width="1.6640625" style="2" customWidth="1"/>
    <col min="9999" max="10000" width="9.6640625" style="2" bestFit="1" customWidth="1"/>
    <col min="10001" max="10001" width="10" style="2" customWidth="1"/>
    <col min="10002" max="10004" width="11" style="2" bestFit="1" customWidth="1"/>
    <col min="10005" max="10240" width="9" style="2"/>
    <col min="10241" max="10242" width="9.6640625" style="2" customWidth="1"/>
    <col min="10243" max="10246" width="10" style="2" customWidth="1"/>
    <col min="10247" max="10247" width="1.6640625" style="2" customWidth="1"/>
    <col min="10248" max="10249" width="9.6640625" style="2" customWidth="1"/>
    <col min="10250" max="10253" width="10" style="2" customWidth="1"/>
    <col min="10254" max="10254" width="1.6640625" style="2" customWidth="1"/>
    <col min="10255" max="10256" width="9.6640625" style="2" bestFit="1" customWidth="1"/>
    <col min="10257" max="10257" width="10" style="2" customWidth="1"/>
    <col min="10258" max="10260" width="11" style="2" bestFit="1" customWidth="1"/>
    <col min="10261" max="10496" width="9" style="2"/>
    <col min="10497" max="10498" width="9.6640625" style="2" customWidth="1"/>
    <col min="10499" max="10502" width="10" style="2" customWidth="1"/>
    <col min="10503" max="10503" width="1.6640625" style="2" customWidth="1"/>
    <col min="10504" max="10505" width="9.6640625" style="2" customWidth="1"/>
    <col min="10506" max="10509" width="10" style="2" customWidth="1"/>
    <col min="10510" max="10510" width="1.6640625" style="2" customWidth="1"/>
    <col min="10511" max="10512" width="9.6640625" style="2" bestFit="1" customWidth="1"/>
    <col min="10513" max="10513" width="10" style="2" customWidth="1"/>
    <col min="10514" max="10516" width="11" style="2" bestFit="1" customWidth="1"/>
    <col min="10517" max="10752" width="9" style="2"/>
    <col min="10753" max="10754" width="9.6640625" style="2" customWidth="1"/>
    <col min="10755" max="10758" width="10" style="2" customWidth="1"/>
    <col min="10759" max="10759" width="1.6640625" style="2" customWidth="1"/>
    <col min="10760" max="10761" width="9.6640625" style="2" customWidth="1"/>
    <col min="10762" max="10765" width="10" style="2" customWidth="1"/>
    <col min="10766" max="10766" width="1.6640625" style="2" customWidth="1"/>
    <col min="10767" max="10768" width="9.6640625" style="2" bestFit="1" customWidth="1"/>
    <col min="10769" max="10769" width="10" style="2" customWidth="1"/>
    <col min="10770" max="10772" width="11" style="2" bestFit="1" customWidth="1"/>
    <col min="10773" max="11008" width="9" style="2"/>
    <col min="11009" max="11010" width="9.6640625" style="2" customWidth="1"/>
    <col min="11011" max="11014" width="10" style="2" customWidth="1"/>
    <col min="11015" max="11015" width="1.6640625" style="2" customWidth="1"/>
    <col min="11016" max="11017" width="9.6640625" style="2" customWidth="1"/>
    <col min="11018" max="11021" width="10" style="2" customWidth="1"/>
    <col min="11022" max="11022" width="1.6640625" style="2" customWidth="1"/>
    <col min="11023" max="11024" width="9.6640625" style="2" bestFit="1" customWidth="1"/>
    <col min="11025" max="11025" width="10" style="2" customWidth="1"/>
    <col min="11026" max="11028" width="11" style="2" bestFit="1" customWidth="1"/>
    <col min="11029" max="11264" width="9" style="2"/>
    <col min="11265" max="11266" width="9.6640625" style="2" customWidth="1"/>
    <col min="11267" max="11270" width="10" style="2" customWidth="1"/>
    <col min="11271" max="11271" width="1.6640625" style="2" customWidth="1"/>
    <col min="11272" max="11273" width="9.6640625" style="2" customWidth="1"/>
    <col min="11274" max="11277" width="10" style="2" customWidth="1"/>
    <col min="11278" max="11278" width="1.6640625" style="2" customWidth="1"/>
    <col min="11279" max="11280" width="9.6640625" style="2" bestFit="1" customWidth="1"/>
    <col min="11281" max="11281" width="10" style="2" customWidth="1"/>
    <col min="11282" max="11284" width="11" style="2" bestFit="1" customWidth="1"/>
    <col min="11285" max="11520" width="9" style="2"/>
    <col min="11521" max="11522" width="9.6640625" style="2" customWidth="1"/>
    <col min="11523" max="11526" width="10" style="2" customWidth="1"/>
    <col min="11527" max="11527" width="1.6640625" style="2" customWidth="1"/>
    <col min="11528" max="11529" width="9.6640625" style="2" customWidth="1"/>
    <col min="11530" max="11533" width="10" style="2" customWidth="1"/>
    <col min="11534" max="11534" width="1.6640625" style="2" customWidth="1"/>
    <col min="11535" max="11536" width="9.6640625" style="2" bestFit="1" customWidth="1"/>
    <col min="11537" max="11537" width="10" style="2" customWidth="1"/>
    <col min="11538" max="11540" width="11" style="2" bestFit="1" customWidth="1"/>
    <col min="11541" max="11776" width="9" style="2"/>
    <col min="11777" max="11778" width="9.6640625" style="2" customWidth="1"/>
    <col min="11779" max="11782" width="10" style="2" customWidth="1"/>
    <col min="11783" max="11783" width="1.6640625" style="2" customWidth="1"/>
    <col min="11784" max="11785" width="9.6640625" style="2" customWidth="1"/>
    <col min="11786" max="11789" width="10" style="2" customWidth="1"/>
    <col min="11790" max="11790" width="1.6640625" style="2" customWidth="1"/>
    <col min="11791" max="11792" width="9.6640625" style="2" bestFit="1" customWidth="1"/>
    <col min="11793" max="11793" width="10" style="2" customWidth="1"/>
    <col min="11794" max="11796" width="11" style="2" bestFit="1" customWidth="1"/>
    <col min="11797" max="12032" width="9" style="2"/>
    <col min="12033" max="12034" width="9.6640625" style="2" customWidth="1"/>
    <col min="12035" max="12038" width="10" style="2" customWidth="1"/>
    <col min="12039" max="12039" width="1.6640625" style="2" customWidth="1"/>
    <col min="12040" max="12041" width="9.6640625" style="2" customWidth="1"/>
    <col min="12042" max="12045" width="10" style="2" customWidth="1"/>
    <col min="12046" max="12046" width="1.6640625" style="2" customWidth="1"/>
    <col min="12047" max="12048" width="9.6640625" style="2" bestFit="1" customWidth="1"/>
    <col min="12049" max="12049" width="10" style="2" customWidth="1"/>
    <col min="12050" max="12052" width="11" style="2" bestFit="1" customWidth="1"/>
    <col min="12053" max="12288" width="9" style="2"/>
    <col min="12289" max="12290" width="9.6640625" style="2" customWidth="1"/>
    <col min="12291" max="12294" width="10" style="2" customWidth="1"/>
    <col min="12295" max="12295" width="1.6640625" style="2" customWidth="1"/>
    <col min="12296" max="12297" width="9.6640625" style="2" customWidth="1"/>
    <col min="12298" max="12301" width="10" style="2" customWidth="1"/>
    <col min="12302" max="12302" width="1.6640625" style="2" customWidth="1"/>
    <col min="12303" max="12304" width="9.6640625" style="2" bestFit="1" customWidth="1"/>
    <col min="12305" max="12305" width="10" style="2" customWidth="1"/>
    <col min="12306" max="12308" width="11" style="2" bestFit="1" customWidth="1"/>
    <col min="12309" max="12544" width="9" style="2"/>
    <col min="12545" max="12546" width="9.6640625" style="2" customWidth="1"/>
    <col min="12547" max="12550" width="10" style="2" customWidth="1"/>
    <col min="12551" max="12551" width="1.6640625" style="2" customWidth="1"/>
    <col min="12552" max="12553" width="9.6640625" style="2" customWidth="1"/>
    <col min="12554" max="12557" width="10" style="2" customWidth="1"/>
    <col min="12558" max="12558" width="1.6640625" style="2" customWidth="1"/>
    <col min="12559" max="12560" width="9.6640625" style="2" bestFit="1" customWidth="1"/>
    <col min="12561" max="12561" width="10" style="2" customWidth="1"/>
    <col min="12562" max="12564" width="11" style="2" bestFit="1" customWidth="1"/>
    <col min="12565" max="12800" width="9" style="2"/>
    <col min="12801" max="12802" width="9.6640625" style="2" customWidth="1"/>
    <col min="12803" max="12806" width="10" style="2" customWidth="1"/>
    <col min="12807" max="12807" width="1.6640625" style="2" customWidth="1"/>
    <col min="12808" max="12809" width="9.6640625" style="2" customWidth="1"/>
    <col min="12810" max="12813" width="10" style="2" customWidth="1"/>
    <col min="12814" max="12814" width="1.6640625" style="2" customWidth="1"/>
    <col min="12815" max="12816" width="9.6640625" style="2" bestFit="1" customWidth="1"/>
    <col min="12817" max="12817" width="10" style="2" customWidth="1"/>
    <col min="12818" max="12820" width="11" style="2" bestFit="1" customWidth="1"/>
    <col min="12821" max="13056" width="9" style="2"/>
    <col min="13057" max="13058" width="9.6640625" style="2" customWidth="1"/>
    <col min="13059" max="13062" width="10" style="2" customWidth="1"/>
    <col min="13063" max="13063" width="1.6640625" style="2" customWidth="1"/>
    <col min="13064" max="13065" width="9.6640625" style="2" customWidth="1"/>
    <col min="13066" max="13069" width="10" style="2" customWidth="1"/>
    <col min="13070" max="13070" width="1.6640625" style="2" customWidth="1"/>
    <col min="13071" max="13072" width="9.6640625" style="2" bestFit="1" customWidth="1"/>
    <col min="13073" max="13073" width="10" style="2" customWidth="1"/>
    <col min="13074" max="13076" width="11" style="2" bestFit="1" customWidth="1"/>
    <col min="13077" max="13312" width="9" style="2"/>
    <col min="13313" max="13314" width="9.6640625" style="2" customWidth="1"/>
    <col min="13315" max="13318" width="10" style="2" customWidth="1"/>
    <col min="13319" max="13319" width="1.6640625" style="2" customWidth="1"/>
    <col min="13320" max="13321" width="9.6640625" style="2" customWidth="1"/>
    <col min="13322" max="13325" width="10" style="2" customWidth="1"/>
    <col min="13326" max="13326" width="1.6640625" style="2" customWidth="1"/>
    <col min="13327" max="13328" width="9.6640625" style="2" bestFit="1" customWidth="1"/>
    <col min="13329" max="13329" width="10" style="2" customWidth="1"/>
    <col min="13330" max="13332" width="11" style="2" bestFit="1" customWidth="1"/>
    <col min="13333" max="13568" width="9" style="2"/>
    <col min="13569" max="13570" width="9.6640625" style="2" customWidth="1"/>
    <col min="13571" max="13574" width="10" style="2" customWidth="1"/>
    <col min="13575" max="13575" width="1.6640625" style="2" customWidth="1"/>
    <col min="13576" max="13577" width="9.6640625" style="2" customWidth="1"/>
    <col min="13578" max="13581" width="10" style="2" customWidth="1"/>
    <col min="13582" max="13582" width="1.6640625" style="2" customWidth="1"/>
    <col min="13583" max="13584" width="9.6640625" style="2" bestFit="1" customWidth="1"/>
    <col min="13585" max="13585" width="10" style="2" customWidth="1"/>
    <col min="13586" max="13588" width="11" style="2" bestFit="1" customWidth="1"/>
    <col min="13589" max="13824" width="9" style="2"/>
    <col min="13825" max="13826" width="9.6640625" style="2" customWidth="1"/>
    <col min="13827" max="13830" width="10" style="2" customWidth="1"/>
    <col min="13831" max="13831" width="1.6640625" style="2" customWidth="1"/>
    <col min="13832" max="13833" width="9.6640625" style="2" customWidth="1"/>
    <col min="13834" max="13837" width="10" style="2" customWidth="1"/>
    <col min="13838" max="13838" width="1.6640625" style="2" customWidth="1"/>
    <col min="13839" max="13840" width="9.6640625" style="2" bestFit="1" customWidth="1"/>
    <col min="13841" max="13841" width="10" style="2" customWidth="1"/>
    <col min="13842" max="13844" width="11" style="2" bestFit="1" customWidth="1"/>
    <col min="13845" max="14080" width="9" style="2"/>
    <col min="14081" max="14082" width="9.6640625" style="2" customWidth="1"/>
    <col min="14083" max="14086" width="10" style="2" customWidth="1"/>
    <col min="14087" max="14087" width="1.6640625" style="2" customWidth="1"/>
    <col min="14088" max="14089" width="9.6640625" style="2" customWidth="1"/>
    <col min="14090" max="14093" width="10" style="2" customWidth="1"/>
    <col min="14094" max="14094" width="1.6640625" style="2" customWidth="1"/>
    <col min="14095" max="14096" width="9.6640625" style="2" bestFit="1" customWidth="1"/>
    <col min="14097" max="14097" width="10" style="2" customWidth="1"/>
    <col min="14098" max="14100" width="11" style="2" bestFit="1" customWidth="1"/>
    <col min="14101" max="14336" width="9" style="2"/>
    <col min="14337" max="14338" width="9.6640625" style="2" customWidth="1"/>
    <col min="14339" max="14342" width="10" style="2" customWidth="1"/>
    <col min="14343" max="14343" width="1.6640625" style="2" customWidth="1"/>
    <col min="14344" max="14345" width="9.6640625" style="2" customWidth="1"/>
    <col min="14346" max="14349" width="10" style="2" customWidth="1"/>
    <col min="14350" max="14350" width="1.6640625" style="2" customWidth="1"/>
    <col min="14351" max="14352" width="9.6640625" style="2" bestFit="1" customWidth="1"/>
    <col min="14353" max="14353" width="10" style="2" customWidth="1"/>
    <col min="14354" max="14356" width="11" style="2" bestFit="1" customWidth="1"/>
    <col min="14357" max="14592" width="9" style="2"/>
    <col min="14593" max="14594" width="9.6640625" style="2" customWidth="1"/>
    <col min="14595" max="14598" width="10" style="2" customWidth="1"/>
    <col min="14599" max="14599" width="1.6640625" style="2" customWidth="1"/>
    <col min="14600" max="14601" width="9.6640625" style="2" customWidth="1"/>
    <col min="14602" max="14605" width="10" style="2" customWidth="1"/>
    <col min="14606" max="14606" width="1.6640625" style="2" customWidth="1"/>
    <col min="14607" max="14608" width="9.6640625" style="2" bestFit="1" customWidth="1"/>
    <col min="14609" max="14609" width="10" style="2" customWidth="1"/>
    <col min="14610" max="14612" width="11" style="2" bestFit="1" customWidth="1"/>
    <col min="14613" max="14848" width="9" style="2"/>
    <col min="14849" max="14850" width="9.6640625" style="2" customWidth="1"/>
    <col min="14851" max="14854" width="10" style="2" customWidth="1"/>
    <col min="14855" max="14855" width="1.6640625" style="2" customWidth="1"/>
    <col min="14856" max="14857" width="9.6640625" style="2" customWidth="1"/>
    <col min="14858" max="14861" width="10" style="2" customWidth="1"/>
    <col min="14862" max="14862" width="1.6640625" style="2" customWidth="1"/>
    <col min="14863" max="14864" width="9.6640625" style="2" bestFit="1" customWidth="1"/>
    <col min="14865" max="14865" width="10" style="2" customWidth="1"/>
    <col min="14866" max="14868" width="11" style="2" bestFit="1" customWidth="1"/>
    <col min="14869" max="15104" width="9" style="2"/>
    <col min="15105" max="15106" width="9.6640625" style="2" customWidth="1"/>
    <col min="15107" max="15110" width="10" style="2" customWidth="1"/>
    <col min="15111" max="15111" width="1.6640625" style="2" customWidth="1"/>
    <col min="15112" max="15113" width="9.6640625" style="2" customWidth="1"/>
    <col min="15114" max="15117" width="10" style="2" customWidth="1"/>
    <col min="15118" max="15118" width="1.6640625" style="2" customWidth="1"/>
    <col min="15119" max="15120" width="9.6640625" style="2" bestFit="1" customWidth="1"/>
    <col min="15121" max="15121" width="10" style="2" customWidth="1"/>
    <col min="15122" max="15124" width="11" style="2" bestFit="1" customWidth="1"/>
    <col min="15125" max="15360" width="9" style="2"/>
    <col min="15361" max="15362" width="9.6640625" style="2" customWidth="1"/>
    <col min="15363" max="15366" width="10" style="2" customWidth="1"/>
    <col min="15367" max="15367" width="1.6640625" style="2" customWidth="1"/>
    <col min="15368" max="15369" width="9.6640625" style="2" customWidth="1"/>
    <col min="15370" max="15373" width="10" style="2" customWidth="1"/>
    <col min="15374" max="15374" width="1.6640625" style="2" customWidth="1"/>
    <col min="15375" max="15376" width="9.6640625" style="2" bestFit="1" customWidth="1"/>
    <col min="15377" max="15377" width="10" style="2" customWidth="1"/>
    <col min="15378" max="15380" width="11" style="2" bestFit="1" customWidth="1"/>
    <col min="15381" max="15616" width="9" style="2"/>
    <col min="15617" max="15618" width="9.6640625" style="2" customWidth="1"/>
    <col min="15619" max="15622" width="10" style="2" customWidth="1"/>
    <col min="15623" max="15623" width="1.6640625" style="2" customWidth="1"/>
    <col min="15624" max="15625" width="9.6640625" style="2" customWidth="1"/>
    <col min="15626" max="15629" width="10" style="2" customWidth="1"/>
    <col min="15630" max="15630" width="1.6640625" style="2" customWidth="1"/>
    <col min="15631" max="15632" width="9.6640625" style="2" bestFit="1" customWidth="1"/>
    <col min="15633" max="15633" width="10" style="2" customWidth="1"/>
    <col min="15634" max="15636" width="11" style="2" bestFit="1" customWidth="1"/>
    <col min="15637" max="15872" width="9" style="2"/>
    <col min="15873" max="15874" width="9.6640625" style="2" customWidth="1"/>
    <col min="15875" max="15878" width="10" style="2" customWidth="1"/>
    <col min="15879" max="15879" width="1.6640625" style="2" customWidth="1"/>
    <col min="15880" max="15881" width="9.6640625" style="2" customWidth="1"/>
    <col min="15882" max="15885" width="10" style="2" customWidth="1"/>
    <col min="15886" max="15886" width="1.6640625" style="2" customWidth="1"/>
    <col min="15887" max="15888" width="9.6640625" style="2" bestFit="1" customWidth="1"/>
    <col min="15889" max="15889" width="10" style="2" customWidth="1"/>
    <col min="15890" max="15892" width="11" style="2" bestFit="1" customWidth="1"/>
    <col min="15893" max="16128" width="9" style="2"/>
    <col min="16129" max="16130" width="9.6640625" style="2" customWidth="1"/>
    <col min="16131" max="16134" width="10" style="2" customWidth="1"/>
    <col min="16135" max="16135" width="1.6640625" style="2" customWidth="1"/>
    <col min="16136" max="16137" width="9.6640625" style="2" customWidth="1"/>
    <col min="16138" max="16141" width="10" style="2" customWidth="1"/>
    <col min="16142" max="16142" width="1.6640625" style="2" customWidth="1"/>
    <col min="16143" max="16144" width="9.6640625" style="2" bestFit="1" customWidth="1"/>
    <col min="16145" max="16145" width="10" style="2" customWidth="1"/>
    <col min="16146" max="16148" width="11" style="2" bestFit="1" customWidth="1"/>
    <col min="16149" max="16384" width="9" style="2"/>
  </cols>
  <sheetData>
    <row r="1" spans="1:20" ht="28.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G2" s="3"/>
      <c r="Q2" s="4" t="s">
        <v>1</v>
      </c>
      <c r="R2" s="4"/>
      <c r="S2" s="4"/>
      <c r="T2" s="3" t="s">
        <v>2</v>
      </c>
    </row>
    <row r="3" spans="1:20" s="10" customFormat="1" ht="23.4" x14ac:dyDescent="0.2">
      <c r="A3" s="5" t="s">
        <v>3</v>
      </c>
      <c r="B3" s="6"/>
      <c r="C3" s="7" t="s">
        <v>4</v>
      </c>
      <c r="D3" s="7" t="s">
        <v>5</v>
      </c>
      <c r="E3" s="7"/>
      <c r="F3" s="7"/>
      <c r="G3" s="8"/>
      <c r="H3" s="5" t="s">
        <v>3</v>
      </c>
      <c r="I3" s="6"/>
      <c r="J3" s="7" t="s">
        <v>4</v>
      </c>
      <c r="K3" s="7" t="s">
        <v>5</v>
      </c>
      <c r="L3" s="7"/>
      <c r="M3" s="7"/>
      <c r="N3" s="9"/>
      <c r="O3" s="5" t="s">
        <v>3</v>
      </c>
      <c r="P3" s="6"/>
      <c r="Q3" s="7" t="s">
        <v>4</v>
      </c>
      <c r="R3" s="7" t="s">
        <v>5</v>
      </c>
      <c r="S3" s="7"/>
      <c r="T3" s="7"/>
    </row>
    <row r="4" spans="1:20" s="10" customFormat="1" ht="23.4" x14ac:dyDescent="0.2">
      <c r="A4" s="11" t="s">
        <v>6</v>
      </c>
      <c r="B4" s="12"/>
      <c r="C4" s="7"/>
      <c r="D4" s="13" t="s">
        <v>7</v>
      </c>
      <c r="E4" s="13" t="s">
        <v>8</v>
      </c>
      <c r="F4" s="13" t="s">
        <v>9</v>
      </c>
      <c r="G4" s="8"/>
      <c r="H4" s="11" t="s">
        <v>6</v>
      </c>
      <c r="I4" s="12"/>
      <c r="J4" s="7"/>
      <c r="K4" s="13" t="s">
        <v>7</v>
      </c>
      <c r="L4" s="13" t="s">
        <v>8</v>
      </c>
      <c r="M4" s="13" t="s">
        <v>9</v>
      </c>
      <c r="N4" s="8"/>
      <c r="O4" s="11" t="s">
        <v>6</v>
      </c>
      <c r="P4" s="12"/>
      <c r="Q4" s="7"/>
      <c r="R4" s="13" t="s">
        <v>7</v>
      </c>
      <c r="S4" s="13" t="s">
        <v>8</v>
      </c>
      <c r="T4" s="13" t="s">
        <v>9</v>
      </c>
    </row>
    <row r="5" spans="1:20" s="10" customFormat="1" ht="23.4" x14ac:dyDescent="0.2">
      <c r="A5" s="7" t="s">
        <v>10</v>
      </c>
      <c r="B5" s="13" t="s">
        <v>11</v>
      </c>
      <c r="C5" s="14">
        <v>390</v>
      </c>
      <c r="D5" s="14">
        <v>392</v>
      </c>
      <c r="E5" s="14">
        <v>426</v>
      </c>
      <c r="F5" s="15">
        <f>SUM(D5+E5)</f>
        <v>818</v>
      </c>
      <c r="G5" s="8"/>
      <c r="H5" s="7" t="s">
        <v>12</v>
      </c>
      <c r="I5" s="13" t="s">
        <v>11</v>
      </c>
      <c r="J5" s="14">
        <v>304</v>
      </c>
      <c r="K5" s="14">
        <v>305</v>
      </c>
      <c r="L5" s="14">
        <v>284</v>
      </c>
      <c r="M5" s="15">
        <f>SUM(K5+L5)</f>
        <v>589</v>
      </c>
      <c r="N5" s="8"/>
      <c r="O5" s="7" t="s">
        <v>13</v>
      </c>
      <c r="P5" s="7"/>
      <c r="Q5" s="14">
        <v>7</v>
      </c>
      <c r="R5" s="14">
        <v>9</v>
      </c>
      <c r="S5" s="14">
        <v>9</v>
      </c>
      <c r="T5" s="15">
        <f>SUM(R5+S5)</f>
        <v>18</v>
      </c>
    </row>
    <row r="6" spans="1:20" s="10" customFormat="1" ht="23.4" x14ac:dyDescent="0.2">
      <c r="A6" s="7"/>
      <c r="B6" s="13" t="s">
        <v>14</v>
      </c>
      <c r="C6" s="14">
        <v>381</v>
      </c>
      <c r="D6" s="14">
        <v>376</v>
      </c>
      <c r="E6" s="14">
        <v>258</v>
      </c>
      <c r="F6" s="15">
        <f>SUM(D6+E6)</f>
        <v>634</v>
      </c>
      <c r="G6" s="8"/>
      <c r="H6" s="7"/>
      <c r="I6" s="13" t="s">
        <v>14</v>
      </c>
      <c r="J6" s="14">
        <v>148</v>
      </c>
      <c r="K6" s="14">
        <v>155</v>
      </c>
      <c r="L6" s="14">
        <v>154</v>
      </c>
      <c r="M6" s="15">
        <f t="shared" ref="M6:M31" si="0">SUM(K6+L6)</f>
        <v>309</v>
      </c>
      <c r="N6" s="8"/>
      <c r="O6" s="7" t="s">
        <v>15</v>
      </c>
      <c r="P6" s="7"/>
      <c r="Q6" s="14">
        <v>0</v>
      </c>
      <c r="R6" s="14">
        <v>0</v>
      </c>
      <c r="S6" s="14">
        <v>0</v>
      </c>
      <c r="T6" s="15">
        <f>SUM(R6+S6)</f>
        <v>0</v>
      </c>
    </row>
    <row r="7" spans="1:20" s="10" customFormat="1" ht="23.4" x14ac:dyDescent="0.2">
      <c r="A7" s="7"/>
      <c r="B7" s="13" t="s">
        <v>16</v>
      </c>
      <c r="C7" s="14">
        <v>300</v>
      </c>
      <c r="D7" s="14">
        <v>317</v>
      </c>
      <c r="E7" s="14">
        <v>339</v>
      </c>
      <c r="F7" s="15">
        <f t="shared" ref="F7:F30" si="1">SUM(D7+E7)</f>
        <v>656</v>
      </c>
      <c r="G7" s="8"/>
      <c r="H7" s="7"/>
      <c r="I7" s="13" t="s">
        <v>16</v>
      </c>
      <c r="J7" s="14">
        <v>318</v>
      </c>
      <c r="K7" s="14">
        <v>335</v>
      </c>
      <c r="L7" s="14">
        <v>342</v>
      </c>
      <c r="M7" s="15">
        <f t="shared" si="0"/>
        <v>677</v>
      </c>
      <c r="N7" s="8"/>
      <c r="O7" s="7" t="s">
        <v>17</v>
      </c>
      <c r="P7" s="7"/>
      <c r="Q7" s="14">
        <v>2</v>
      </c>
      <c r="R7" s="14">
        <v>2</v>
      </c>
      <c r="S7" s="14">
        <v>1</v>
      </c>
      <c r="T7" s="15">
        <f>SUM(R7+S7)</f>
        <v>3</v>
      </c>
    </row>
    <row r="8" spans="1:20" s="10" customFormat="1" ht="23.4" x14ac:dyDescent="0.2">
      <c r="A8" s="7" t="s">
        <v>18</v>
      </c>
      <c r="B8" s="13" t="s">
        <v>11</v>
      </c>
      <c r="C8" s="14">
        <v>235</v>
      </c>
      <c r="D8" s="14">
        <v>269</v>
      </c>
      <c r="E8" s="14">
        <v>297</v>
      </c>
      <c r="F8" s="15">
        <f t="shared" si="1"/>
        <v>566</v>
      </c>
      <c r="G8" s="8"/>
      <c r="H8" s="7"/>
      <c r="I8" s="13" t="s">
        <v>19</v>
      </c>
      <c r="J8" s="14">
        <v>150</v>
      </c>
      <c r="K8" s="14">
        <v>122</v>
      </c>
      <c r="L8" s="14">
        <v>130</v>
      </c>
      <c r="M8" s="15">
        <f t="shared" si="0"/>
        <v>252</v>
      </c>
      <c r="N8" s="8"/>
      <c r="O8" s="7" t="s">
        <v>20</v>
      </c>
      <c r="P8" s="7"/>
      <c r="Q8" s="15">
        <f>SUM(J5+J6+J7+J8+J9+J10+J11+J12+J13+J14+J15+J16+J17+J18+J19+J20+J21+J22+J23+J24+J25+J26+J27+J28+J29+J30+J31+Q5+Q6+Q7)</f>
        <v>3652</v>
      </c>
      <c r="R8" s="15">
        <f>SUM(K5+K6+K7+K8+K9+K10+K11+K12+K13+K14+K15+K16+K17+K18+K19+K20+K21+K22+K23+K24+K25+K26+K27+K28+K29+K30+K31+R5+R6+R7)</f>
        <v>3793</v>
      </c>
      <c r="S8" s="15">
        <f>SUM(L5+L6+L7+L8+L9+L10+L11+L12+L13+L14+L15+L16+L17+L18+L19+L20+L21+L22+L23+L24+L25+L26+L27+L28+L29+L30+L31+S5+S6+S7)</f>
        <v>3956</v>
      </c>
      <c r="T8" s="15">
        <f>SUM(M5+M6+M7+M8+M9+M10+M11+M12+M13+M14+M15+M16+M17+M18+M19+M20+M21+M22+M23+M24+M25+M26+M27+M28+M29+M30+M31+T5+T6+T7)</f>
        <v>7749</v>
      </c>
    </row>
    <row r="9" spans="1:20" s="10" customFormat="1" ht="23.4" x14ac:dyDescent="0.2">
      <c r="A9" s="7"/>
      <c r="B9" s="13" t="s">
        <v>14</v>
      </c>
      <c r="C9" s="14">
        <v>284</v>
      </c>
      <c r="D9" s="14">
        <v>312</v>
      </c>
      <c r="E9" s="14">
        <v>308</v>
      </c>
      <c r="F9" s="15">
        <f t="shared" si="1"/>
        <v>620</v>
      </c>
      <c r="G9" s="8"/>
      <c r="H9" s="7" t="s">
        <v>21</v>
      </c>
      <c r="I9" s="7"/>
      <c r="J9" s="14">
        <v>0</v>
      </c>
      <c r="K9" s="14">
        <v>0</v>
      </c>
      <c r="L9" s="14">
        <v>0</v>
      </c>
      <c r="M9" s="15">
        <f t="shared" si="0"/>
        <v>0</v>
      </c>
      <c r="N9" s="8"/>
      <c r="O9" s="7" t="s">
        <v>22</v>
      </c>
      <c r="P9" s="13" t="s">
        <v>11</v>
      </c>
      <c r="Q9" s="14">
        <v>146</v>
      </c>
      <c r="R9" s="14">
        <v>133</v>
      </c>
      <c r="S9" s="14">
        <v>155</v>
      </c>
      <c r="T9" s="15">
        <f>SUM(R9+S9)</f>
        <v>288</v>
      </c>
    </row>
    <row r="10" spans="1:20" s="10" customFormat="1" ht="23.4" x14ac:dyDescent="0.2">
      <c r="A10" s="7"/>
      <c r="B10" s="13" t="s">
        <v>16</v>
      </c>
      <c r="C10" s="14">
        <v>399</v>
      </c>
      <c r="D10" s="14">
        <v>393</v>
      </c>
      <c r="E10" s="14">
        <v>389</v>
      </c>
      <c r="F10" s="15">
        <f t="shared" si="1"/>
        <v>782</v>
      </c>
      <c r="G10" s="8"/>
      <c r="H10" s="7" t="s">
        <v>23</v>
      </c>
      <c r="I10" s="13" t="s">
        <v>11</v>
      </c>
      <c r="J10" s="14">
        <v>175</v>
      </c>
      <c r="K10" s="14">
        <v>242</v>
      </c>
      <c r="L10" s="14">
        <v>276</v>
      </c>
      <c r="M10" s="15">
        <f t="shared" si="0"/>
        <v>518</v>
      </c>
      <c r="N10" s="8"/>
      <c r="O10" s="7"/>
      <c r="P10" s="13" t="s">
        <v>14</v>
      </c>
      <c r="Q10" s="14">
        <v>82</v>
      </c>
      <c r="R10" s="14">
        <v>71</v>
      </c>
      <c r="S10" s="14">
        <v>94</v>
      </c>
      <c r="T10" s="15">
        <f>SUM(R10+S10)</f>
        <v>165</v>
      </c>
    </row>
    <row r="11" spans="1:20" s="10" customFormat="1" ht="23.4" x14ac:dyDescent="0.2">
      <c r="A11" s="7" t="s">
        <v>24</v>
      </c>
      <c r="B11" s="13" t="s">
        <v>11</v>
      </c>
      <c r="C11" s="14">
        <v>347</v>
      </c>
      <c r="D11" s="14">
        <v>354</v>
      </c>
      <c r="E11" s="14">
        <v>398</v>
      </c>
      <c r="F11" s="15">
        <f t="shared" si="1"/>
        <v>752</v>
      </c>
      <c r="G11" s="8"/>
      <c r="H11" s="7"/>
      <c r="I11" s="13" t="s">
        <v>14</v>
      </c>
      <c r="J11" s="14">
        <v>208</v>
      </c>
      <c r="K11" s="14">
        <v>173</v>
      </c>
      <c r="L11" s="14">
        <v>235</v>
      </c>
      <c r="M11" s="15">
        <f t="shared" si="0"/>
        <v>408</v>
      </c>
      <c r="N11" s="8"/>
      <c r="O11" s="7" t="s">
        <v>25</v>
      </c>
      <c r="P11" s="7"/>
      <c r="Q11" s="14">
        <v>1</v>
      </c>
      <c r="R11" s="14">
        <v>0</v>
      </c>
      <c r="S11" s="14">
        <v>1</v>
      </c>
      <c r="T11" s="15">
        <f>SUM(R11+S11)</f>
        <v>1</v>
      </c>
    </row>
    <row r="12" spans="1:20" s="10" customFormat="1" ht="23.4" x14ac:dyDescent="0.2">
      <c r="A12" s="7"/>
      <c r="B12" s="13" t="s">
        <v>14</v>
      </c>
      <c r="C12" s="14">
        <v>298</v>
      </c>
      <c r="D12" s="14">
        <v>289</v>
      </c>
      <c r="E12" s="14">
        <v>321</v>
      </c>
      <c r="F12" s="15">
        <f t="shared" si="1"/>
        <v>610</v>
      </c>
      <c r="G12" s="8"/>
      <c r="H12" s="7" t="s">
        <v>26</v>
      </c>
      <c r="I12" s="7"/>
      <c r="J12" s="14">
        <v>311</v>
      </c>
      <c r="K12" s="14">
        <v>345</v>
      </c>
      <c r="L12" s="14">
        <v>369</v>
      </c>
      <c r="M12" s="15">
        <f t="shared" si="0"/>
        <v>714</v>
      </c>
      <c r="N12" s="8"/>
      <c r="O12" s="7" t="s">
        <v>27</v>
      </c>
      <c r="P12" s="7"/>
      <c r="Q12" s="15">
        <f>SUM(Q9:Q11)</f>
        <v>229</v>
      </c>
      <c r="R12" s="15">
        <f>SUM(R9:R11)</f>
        <v>204</v>
      </c>
      <c r="S12" s="15">
        <f>SUM(S9:S11)</f>
        <v>250</v>
      </c>
      <c r="T12" s="15">
        <f>SUM(T9:T11)</f>
        <v>454</v>
      </c>
    </row>
    <row r="13" spans="1:20" s="10" customFormat="1" ht="23.4" x14ac:dyDescent="0.2">
      <c r="A13" s="7" t="s">
        <v>28</v>
      </c>
      <c r="B13" s="13" t="s">
        <v>11</v>
      </c>
      <c r="C13" s="14">
        <v>503</v>
      </c>
      <c r="D13" s="14">
        <v>493</v>
      </c>
      <c r="E13" s="14">
        <v>556</v>
      </c>
      <c r="F13" s="15">
        <f t="shared" si="1"/>
        <v>1049</v>
      </c>
      <c r="G13" s="8"/>
      <c r="H13" s="7" t="s">
        <v>29</v>
      </c>
      <c r="I13" s="13" t="s">
        <v>11</v>
      </c>
      <c r="J13" s="14">
        <v>283</v>
      </c>
      <c r="K13" s="14">
        <v>273</v>
      </c>
      <c r="L13" s="14">
        <v>270</v>
      </c>
      <c r="M13" s="15">
        <f t="shared" si="0"/>
        <v>543</v>
      </c>
      <c r="N13" s="8"/>
      <c r="O13" s="7" t="s">
        <v>30</v>
      </c>
      <c r="P13" s="13" t="s">
        <v>11</v>
      </c>
      <c r="Q13" s="14">
        <v>279</v>
      </c>
      <c r="R13" s="14">
        <v>235</v>
      </c>
      <c r="S13" s="14">
        <v>281</v>
      </c>
      <c r="T13" s="15">
        <f t="shared" ref="T13:T22" si="2">SUM(R13+S13)</f>
        <v>516</v>
      </c>
    </row>
    <row r="14" spans="1:20" s="10" customFormat="1" ht="23.4" x14ac:dyDescent="0.2">
      <c r="A14" s="7"/>
      <c r="B14" s="13" t="s">
        <v>14</v>
      </c>
      <c r="C14" s="14">
        <v>218</v>
      </c>
      <c r="D14" s="14">
        <v>215</v>
      </c>
      <c r="E14" s="14">
        <v>234</v>
      </c>
      <c r="F14" s="15">
        <f t="shared" si="1"/>
        <v>449</v>
      </c>
      <c r="G14" s="8"/>
      <c r="H14" s="7"/>
      <c r="I14" s="13" t="s">
        <v>14</v>
      </c>
      <c r="J14" s="14">
        <v>169</v>
      </c>
      <c r="K14" s="14">
        <v>149</v>
      </c>
      <c r="L14" s="14">
        <v>168</v>
      </c>
      <c r="M14" s="15">
        <f t="shared" si="0"/>
        <v>317</v>
      </c>
      <c r="N14" s="8"/>
      <c r="O14" s="7"/>
      <c r="P14" s="13" t="s">
        <v>14</v>
      </c>
      <c r="Q14" s="14">
        <v>191</v>
      </c>
      <c r="R14" s="14">
        <v>167</v>
      </c>
      <c r="S14" s="14">
        <v>197</v>
      </c>
      <c r="T14" s="15">
        <f t="shared" si="2"/>
        <v>364</v>
      </c>
    </row>
    <row r="15" spans="1:20" s="10" customFormat="1" ht="23.4" x14ac:dyDescent="0.2">
      <c r="A15" s="7" t="s">
        <v>31</v>
      </c>
      <c r="B15" s="13" t="s">
        <v>11</v>
      </c>
      <c r="C15" s="14">
        <v>230</v>
      </c>
      <c r="D15" s="14">
        <v>272</v>
      </c>
      <c r="E15" s="14">
        <v>278</v>
      </c>
      <c r="F15" s="15">
        <f t="shared" si="1"/>
        <v>550</v>
      </c>
      <c r="G15" s="8"/>
      <c r="H15" s="16" t="s">
        <v>32</v>
      </c>
      <c r="I15" s="17"/>
      <c r="J15" s="14">
        <v>201</v>
      </c>
      <c r="K15" s="14">
        <v>370</v>
      </c>
      <c r="L15" s="14">
        <v>347</v>
      </c>
      <c r="M15" s="15">
        <f t="shared" si="0"/>
        <v>717</v>
      </c>
      <c r="N15" s="8"/>
      <c r="O15" s="7"/>
      <c r="P15" s="13" t="s">
        <v>16</v>
      </c>
      <c r="Q15" s="14">
        <v>278</v>
      </c>
      <c r="R15" s="14">
        <v>256</v>
      </c>
      <c r="S15" s="14">
        <v>280</v>
      </c>
      <c r="T15" s="15">
        <f t="shared" si="2"/>
        <v>536</v>
      </c>
    </row>
    <row r="16" spans="1:20" s="10" customFormat="1" ht="23.4" x14ac:dyDescent="0.2">
      <c r="A16" s="7"/>
      <c r="B16" s="13" t="s">
        <v>14</v>
      </c>
      <c r="C16" s="14">
        <v>174</v>
      </c>
      <c r="D16" s="14">
        <v>194</v>
      </c>
      <c r="E16" s="14">
        <v>201</v>
      </c>
      <c r="F16" s="15">
        <f t="shared" si="1"/>
        <v>395</v>
      </c>
      <c r="G16" s="8"/>
      <c r="H16" s="7" t="s">
        <v>33</v>
      </c>
      <c r="I16" s="13" t="s">
        <v>11</v>
      </c>
      <c r="J16" s="14">
        <v>115</v>
      </c>
      <c r="K16" s="14">
        <v>126</v>
      </c>
      <c r="L16" s="14">
        <v>135</v>
      </c>
      <c r="M16" s="15">
        <f t="shared" si="0"/>
        <v>261</v>
      </c>
      <c r="N16" s="8"/>
      <c r="O16" s="7"/>
      <c r="P16" s="13" t="s">
        <v>19</v>
      </c>
      <c r="Q16" s="14">
        <v>339</v>
      </c>
      <c r="R16" s="14">
        <v>236</v>
      </c>
      <c r="S16" s="14">
        <v>272</v>
      </c>
      <c r="T16" s="15">
        <f t="shared" si="2"/>
        <v>508</v>
      </c>
    </row>
    <row r="17" spans="1:20" s="10" customFormat="1" ht="23.4" x14ac:dyDescent="0.2">
      <c r="A17" s="7"/>
      <c r="B17" s="13" t="s">
        <v>16</v>
      </c>
      <c r="C17" s="14">
        <v>185</v>
      </c>
      <c r="D17" s="14">
        <v>196</v>
      </c>
      <c r="E17" s="14">
        <v>211</v>
      </c>
      <c r="F17" s="15">
        <f t="shared" si="1"/>
        <v>407</v>
      </c>
      <c r="G17" s="8"/>
      <c r="H17" s="7"/>
      <c r="I17" s="13" t="s">
        <v>14</v>
      </c>
      <c r="J17" s="14">
        <v>0</v>
      </c>
      <c r="K17" s="14">
        <v>0</v>
      </c>
      <c r="L17" s="14">
        <v>0</v>
      </c>
      <c r="M17" s="15">
        <f t="shared" si="0"/>
        <v>0</v>
      </c>
      <c r="N17" s="8"/>
      <c r="O17" s="7"/>
      <c r="P17" s="13" t="s">
        <v>34</v>
      </c>
      <c r="Q17" s="14">
        <v>240</v>
      </c>
      <c r="R17" s="14">
        <v>241</v>
      </c>
      <c r="S17" s="14">
        <v>260</v>
      </c>
      <c r="T17" s="15">
        <f t="shared" si="2"/>
        <v>501</v>
      </c>
    </row>
    <row r="18" spans="1:20" s="10" customFormat="1" ht="23.4" x14ac:dyDescent="0.2">
      <c r="A18" s="7"/>
      <c r="B18" s="13" t="s">
        <v>19</v>
      </c>
      <c r="C18" s="14">
        <v>162</v>
      </c>
      <c r="D18" s="14">
        <v>168</v>
      </c>
      <c r="E18" s="14">
        <v>173</v>
      </c>
      <c r="F18" s="15">
        <f t="shared" si="1"/>
        <v>341</v>
      </c>
      <c r="G18" s="8"/>
      <c r="H18" s="7" t="s">
        <v>35</v>
      </c>
      <c r="I18" s="13" t="s">
        <v>11</v>
      </c>
      <c r="J18" s="14">
        <v>159</v>
      </c>
      <c r="K18" s="14">
        <v>140</v>
      </c>
      <c r="L18" s="14">
        <v>171</v>
      </c>
      <c r="M18" s="15">
        <f t="shared" si="0"/>
        <v>311</v>
      </c>
      <c r="N18" s="8"/>
      <c r="O18" s="7"/>
      <c r="P18" s="13" t="s">
        <v>36</v>
      </c>
      <c r="Q18" s="14">
        <v>178</v>
      </c>
      <c r="R18" s="14">
        <v>178</v>
      </c>
      <c r="S18" s="14">
        <v>219</v>
      </c>
      <c r="T18" s="15">
        <f t="shared" si="2"/>
        <v>397</v>
      </c>
    </row>
    <row r="19" spans="1:20" s="10" customFormat="1" ht="23.4" x14ac:dyDescent="0.2">
      <c r="A19" s="7" t="s">
        <v>37</v>
      </c>
      <c r="B19" s="13" t="s">
        <v>11</v>
      </c>
      <c r="C19" s="14">
        <v>190</v>
      </c>
      <c r="D19" s="14">
        <v>162</v>
      </c>
      <c r="E19" s="14">
        <v>184</v>
      </c>
      <c r="F19" s="15">
        <f t="shared" si="1"/>
        <v>346</v>
      </c>
      <c r="G19" s="8"/>
      <c r="H19" s="7"/>
      <c r="I19" s="13" t="s">
        <v>14</v>
      </c>
      <c r="J19" s="14">
        <v>189</v>
      </c>
      <c r="K19" s="14">
        <v>182</v>
      </c>
      <c r="L19" s="14">
        <v>208</v>
      </c>
      <c r="M19" s="15">
        <f t="shared" si="0"/>
        <v>390</v>
      </c>
      <c r="N19" s="8"/>
      <c r="O19" s="7"/>
      <c r="P19" s="13" t="s">
        <v>38</v>
      </c>
      <c r="Q19" s="14">
        <v>179</v>
      </c>
      <c r="R19" s="14">
        <v>165</v>
      </c>
      <c r="S19" s="14">
        <v>193</v>
      </c>
      <c r="T19" s="15">
        <f t="shared" si="2"/>
        <v>358</v>
      </c>
    </row>
    <row r="20" spans="1:20" s="10" customFormat="1" ht="23.4" x14ac:dyDescent="0.2">
      <c r="A20" s="7"/>
      <c r="B20" s="13" t="s">
        <v>14</v>
      </c>
      <c r="C20" s="14">
        <v>275</v>
      </c>
      <c r="D20" s="14">
        <v>334</v>
      </c>
      <c r="E20" s="14">
        <v>321</v>
      </c>
      <c r="F20" s="15">
        <f t="shared" si="1"/>
        <v>655</v>
      </c>
      <c r="G20" s="8"/>
      <c r="H20" s="7"/>
      <c r="I20" s="13" t="s">
        <v>16</v>
      </c>
      <c r="J20" s="14">
        <v>340</v>
      </c>
      <c r="K20" s="14">
        <v>337</v>
      </c>
      <c r="L20" s="14">
        <v>290</v>
      </c>
      <c r="M20" s="15">
        <f t="shared" si="0"/>
        <v>627</v>
      </c>
      <c r="N20" s="8"/>
      <c r="O20" s="7"/>
      <c r="P20" s="13" t="s">
        <v>39</v>
      </c>
      <c r="Q20" s="14">
        <v>201</v>
      </c>
      <c r="R20" s="14">
        <v>220</v>
      </c>
      <c r="S20" s="14">
        <v>239</v>
      </c>
      <c r="T20" s="15">
        <f t="shared" si="2"/>
        <v>459</v>
      </c>
    </row>
    <row r="21" spans="1:20" s="10" customFormat="1" ht="23.4" x14ac:dyDescent="0.2">
      <c r="A21" s="7"/>
      <c r="B21" s="13" t="s">
        <v>16</v>
      </c>
      <c r="C21" s="14">
        <v>430</v>
      </c>
      <c r="D21" s="14">
        <v>445</v>
      </c>
      <c r="E21" s="14">
        <v>411</v>
      </c>
      <c r="F21" s="15">
        <f t="shared" si="1"/>
        <v>856</v>
      </c>
      <c r="G21" s="8"/>
      <c r="H21" s="7" t="s">
        <v>40</v>
      </c>
      <c r="I21" s="13" t="s">
        <v>11</v>
      </c>
      <c r="J21" s="14">
        <v>58</v>
      </c>
      <c r="K21" s="14">
        <v>46</v>
      </c>
      <c r="L21" s="14">
        <v>62</v>
      </c>
      <c r="M21" s="15">
        <f t="shared" si="0"/>
        <v>108</v>
      </c>
      <c r="N21" s="8"/>
      <c r="O21" s="7" t="s">
        <v>41</v>
      </c>
      <c r="P21" s="7"/>
      <c r="Q21" s="14">
        <v>53</v>
      </c>
      <c r="R21" s="14">
        <v>46</v>
      </c>
      <c r="S21" s="14">
        <v>54</v>
      </c>
      <c r="T21" s="15">
        <f>SUM(R21+S21)</f>
        <v>100</v>
      </c>
    </row>
    <row r="22" spans="1:20" s="10" customFormat="1" ht="23.4" x14ac:dyDescent="0.2">
      <c r="A22" s="7" t="s">
        <v>42</v>
      </c>
      <c r="B22" s="13" t="s">
        <v>11</v>
      </c>
      <c r="C22" s="14">
        <v>201</v>
      </c>
      <c r="D22" s="14">
        <v>174</v>
      </c>
      <c r="E22" s="14">
        <v>212</v>
      </c>
      <c r="F22" s="15">
        <f t="shared" si="1"/>
        <v>386</v>
      </c>
      <c r="G22" s="8"/>
      <c r="H22" s="7"/>
      <c r="I22" s="13" t="s">
        <v>14</v>
      </c>
      <c r="J22" s="14">
        <v>13</v>
      </c>
      <c r="K22" s="14">
        <v>11</v>
      </c>
      <c r="L22" s="14">
        <v>12</v>
      </c>
      <c r="M22" s="15">
        <f t="shared" si="0"/>
        <v>23</v>
      </c>
      <c r="N22" s="8"/>
      <c r="O22" s="7" t="s">
        <v>43</v>
      </c>
      <c r="P22" s="7"/>
      <c r="Q22" s="14">
        <v>143</v>
      </c>
      <c r="R22" s="14">
        <v>122</v>
      </c>
      <c r="S22" s="14">
        <v>126</v>
      </c>
      <c r="T22" s="15">
        <f t="shared" si="2"/>
        <v>248</v>
      </c>
    </row>
    <row r="23" spans="1:20" s="10" customFormat="1" ht="23.4" x14ac:dyDescent="0.2">
      <c r="A23" s="7"/>
      <c r="B23" s="13" t="s">
        <v>14</v>
      </c>
      <c r="C23" s="14">
        <v>488</v>
      </c>
      <c r="D23" s="14">
        <v>491</v>
      </c>
      <c r="E23" s="14">
        <v>426</v>
      </c>
      <c r="F23" s="15">
        <f t="shared" si="1"/>
        <v>917</v>
      </c>
      <c r="G23" s="8"/>
      <c r="H23" s="7" t="s">
        <v>44</v>
      </c>
      <c r="I23" s="7"/>
      <c r="J23" s="14">
        <v>103</v>
      </c>
      <c r="K23" s="14">
        <v>95</v>
      </c>
      <c r="L23" s="14">
        <v>109</v>
      </c>
      <c r="M23" s="15">
        <f t="shared" si="0"/>
        <v>204</v>
      </c>
      <c r="N23" s="8"/>
      <c r="O23" s="7" t="s">
        <v>45</v>
      </c>
      <c r="P23" s="7"/>
      <c r="Q23" s="15">
        <f>SUM(Q13:Q22)</f>
        <v>2081</v>
      </c>
      <c r="R23" s="15">
        <f>SUM(R13:R22)</f>
        <v>1866</v>
      </c>
      <c r="S23" s="15">
        <f>SUM(S13:S22)</f>
        <v>2121</v>
      </c>
      <c r="T23" s="15">
        <f>SUM(T13:T22)</f>
        <v>3987</v>
      </c>
    </row>
    <row r="24" spans="1:20" s="10" customFormat="1" ht="23.4" x14ac:dyDescent="0.2">
      <c r="A24" s="7"/>
      <c r="B24" s="13" t="s">
        <v>16</v>
      </c>
      <c r="C24" s="14">
        <v>425</v>
      </c>
      <c r="D24" s="14">
        <v>468</v>
      </c>
      <c r="E24" s="14">
        <v>400</v>
      </c>
      <c r="F24" s="15">
        <f t="shared" si="1"/>
        <v>868</v>
      </c>
      <c r="G24" s="8"/>
      <c r="H24" s="7" t="s">
        <v>46</v>
      </c>
      <c r="I24" s="7"/>
      <c r="J24" s="14">
        <v>141</v>
      </c>
      <c r="K24" s="14">
        <v>137</v>
      </c>
      <c r="L24" s="14">
        <v>152</v>
      </c>
      <c r="M24" s="15">
        <f>SUM(K24+L24)</f>
        <v>289</v>
      </c>
      <c r="N24" s="8"/>
      <c r="O24" s="7" t="s">
        <v>47</v>
      </c>
      <c r="P24" s="13" t="s">
        <v>48</v>
      </c>
      <c r="Q24" s="14">
        <v>110</v>
      </c>
      <c r="R24" s="14">
        <v>90</v>
      </c>
      <c r="S24" s="14">
        <v>98</v>
      </c>
      <c r="T24" s="15">
        <f t="shared" ref="T24:T29" si="3">SUM(R24+S24)</f>
        <v>188</v>
      </c>
    </row>
    <row r="25" spans="1:20" s="10" customFormat="1" ht="23.4" x14ac:dyDescent="0.2">
      <c r="A25" s="18" t="s">
        <v>49</v>
      </c>
      <c r="B25" s="13" t="s">
        <v>11</v>
      </c>
      <c r="C25" s="14">
        <v>259</v>
      </c>
      <c r="D25" s="14">
        <v>253</v>
      </c>
      <c r="E25" s="14">
        <v>244</v>
      </c>
      <c r="F25" s="15">
        <f t="shared" si="1"/>
        <v>497</v>
      </c>
      <c r="G25" s="8"/>
      <c r="H25" s="7" t="s">
        <v>50</v>
      </c>
      <c r="I25" s="7"/>
      <c r="J25" s="14">
        <v>127</v>
      </c>
      <c r="K25" s="14">
        <v>128</v>
      </c>
      <c r="L25" s="14">
        <v>121</v>
      </c>
      <c r="M25" s="15">
        <f t="shared" si="0"/>
        <v>249</v>
      </c>
      <c r="N25" s="8"/>
      <c r="O25" s="7"/>
      <c r="P25" s="13" t="s">
        <v>51</v>
      </c>
      <c r="Q25" s="14">
        <v>57</v>
      </c>
      <c r="R25" s="14">
        <v>48</v>
      </c>
      <c r="S25" s="14">
        <v>53</v>
      </c>
      <c r="T25" s="15">
        <f t="shared" si="3"/>
        <v>101</v>
      </c>
    </row>
    <row r="26" spans="1:20" s="10" customFormat="1" ht="23.4" x14ac:dyDescent="0.2">
      <c r="A26" s="19"/>
      <c r="B26" s="13" t="s">
        <v>14</v>
      </c>
      <c r="C26" s="14">
        <v>16</v>
      </c>
      <c r="D26" s="14">
        <v>14</v>
      </c>
      <c r="E26" s="14">
        <v>12</v>
      </c>
      <c r="F26" s="15">
        <f t="shared" si="1"/>
        <v>26</v>
      </c>
      <c r="G26" s="8"/>
      <c r="H26" s="7" t="s">
        <v>52</v>
      </c>
      <c r="I26" s="7"/>
      <c r="J26" s="14">
        <v>61</v>
      </c>
      <c r="K26" s="14">
        <v>52</v>
      </c>
      <c r="L26" s="14">
        <v>50</v>
      </c>
      <c r="M26" s="15">
        <f t="shared" si="0"/>
        <v>102</v>
      </c>
      <c r="N26" s="8"/>
      <c r="O26" s="7"/>
      <c r="P26" s="13" t="s">
        <v>53</v>
      </c>
      <c r="Q26" s="14">
        <v>43</v>
      </c>
      <c r="R26" s="14">
        <v>36</v>
      </c>
      <c r="S26" s="14">
        <v>43</v>
      </c>
      <c r="T26" s="15">
        <f t="shared" si="3"/>
        <v>79</v>
      </c>
    </row>
    <row r="27" spans="1:20" s="10" customFormat="1" ht="23.4" x14ac:dyDescent="0.2">
      <c r="A27" s="20"/>
      <c r="B27" s="13" t="s">
        <v>16</v>
      </c>
      <c r="C27" s="14">
        <v>0</v>
      </c>
      <c r="D27" s="14">
        <v>0</v>
      </c>
      <c r="E27" s="14">
        <v>0</v>
      </c>
      <c r="F27" s="15">
        <f t="shared" si="1"/>
        <v>0</v>
      </c>
      <c r="G27" s="8"/>
      <c r="H27" s="7" t="s">
        <v>54</v>
      </c>
      <c r="I27" s="7"/>
      <c r="J27" s="14">
        <v>4</v>
      </c>
      <c r="K27" s="14">
        <v>2</v>
      </c>
      <c r="L27" s="14">
        <v>3</v>
      </c>
      <c r="M27" s="15">
        <f t="shared" si="0"/>
        <v>5</v>
      </c>
      <c r="N27" s="8"/>
      <c r="O27" s="7"/>
      <c r="P27" s="13" t="s">
        <v>55</v>
      </c>
      <c r="Q27" s="14">
        <v>11</v>
      </c>
      <c r="R27" s="14">
        <v>7</v>
      </c>
      <c r="S27" s="14">
        <v>10</v>
      </c>
      <c r="T27" s="15">
        <f t="shared" si="3"/>
        <v>17</v>
      </c>
    </row>
    <row r="28" spans="1:20" s="10" customFormat="1" ht="23.4" x14ac:dyDescent="0.2">
      <c r="A28" s="13" t="s">
        <v>56</v>
      </c>
      <c r="B28" s="13"/>
      <c r="C28" s="14">
        <v>231</v>
      </c>
      <c r="D28" s="14">
        <v>212</v>
      </c>
      <c r="E28" s="14">
        <v>244</v>
      </c>
      <c r="F28" s="15">
        <f t="shared" si="1"/>
        <v>456</v>
      </c>
      <c r="G28" s="8"/>
      <c r="H28" s="7" t="s">
        <v>57</v>
      </c>
      <c r="I28" s="7"/>
      <c r="J28" s="14">
        <v>19</v>
      </c>
      <c r="K28" s="14">
        <v>17</v>
      </c>
      <c r="L28" s="14">
        <v>14</v>
      </c>
      <c r="M28" s="15">
        <f t="shared" si="0"/>
        <v>31</v>
      </c>
      <c r="N28" s="8"/>
      <c r="O28" s="7"/>
      <c r="P28" s="13" t="s">
        <v>58</v>
      </c>
      <c r="Q28" s="14">
        <v>17</v>
      </c>
      <c r="R28" s="14">
        <v>18</v>
      </c>
      <c r="S28" s="14">
        <v>16</v>
      </c>
      <c r="T28" s="15">
        <f t="shared" si="3"/>
        <v>34</v>
      </c>
    </row>
    <row r="29" spans="1:20" s="10" customFormat="1" ht="23.4" x14ac:dyDescent="0.2">
      <c r="A29" s="7" t="s">
        <v>59</v>
      </c>
      <c r="B29" s="7"/>
      <c r="C29" s="14">
        <v>0</v>
      </c>
      <c r="D29" s="14">
        <v>0</v>
      </c>
      <c r="E29" s="14">
        <v>0</v>
      </c>
      <c r="F29" s="15">
        <f t="shared" si="1"/>
        <v>0</v>
      </c>
      <c r="G29" s="8"/>
      <c r="H29" s="7" t="s">
        <v>60</v>
      </c>
      <c r="I29" s="7"/>
      <c r="J29" s="14">
        <v>29</v>
      </c>
      <c r="K29" s="14">
        <v>26</v>
      </c>
      <c r="L29" s="14">
        <v>29</v>
      </c>
      <c r="M29" s="15">
        <f t="shared" si="0"/>
        <v>55</v>
      </c>
      <c r="N29" s="8"/>
      <c r="O29" s="7"/>
      <c r="P29" s="13" t="s">
        <v>61</v>
      </c>
      <c r="Q29" s="14">
        <v>15</v>
      </c>
      <c r="R29" s="14">
        <v>11</v>
      </c>
      <c r="S29" s="14">
        <v>10</v>
      </c>
      <c r="T29" s="15">
        <f t="shared" si="3"/>
        <v>21</v>
      </c>
    </row>
    <row r="30" spans="1:20" s="10" customFormat="1" ht="24" thickBot="1" x14ac:dyDescent="0.25">
      <c r="A30" s="7" t="s">
        <v>62</v>
      </c>
      <c r="B30" s="7"/>
      <c r="C30" s="14">
        <v>0</v>
      </c>
      <c r="D30" s="14">
        <v>0</v>
      </c>
      <c r="E30" s="14">
        <v>0</v>
      </c>
      <c r="F30" s="15">
        <f t="shared" si="1"/>
        <v>0</v>
      </c>
      <c r="G30" s="8"/>
      <c r="H30" s="7" t="s">
        <v>63</v>
      </c>
      <c r="I30" s="7"/>
      <c r="J30" s="14">
        <v>0</v>
      </c>
      <c r="K30" s="14">
        <v>0</v>
      </c>
      <c r="L30" s="14">
        <v>0</v>
      </c>
      <c r="M30" s="15">
        <f t="shared" si="0"/>
        <v>0</v>
      </c>
      <c r="N30" s="8"/>
      <c r="O30" s="21" t="s">
        <v>64</v>
      </c>
      <c r="P30" s="21"/>
      <c r="Q30" s="22">
        <f>SUM(Q24:Q29)</f>
        <v>253</v>
      </c>
      <c r="R30" s="22">
        <f>SUM(R24:R29)</f>
        <v>210</v>
      </c>
      <c r="S30" s="22">
        <f>SUM(S24:S29)</f>
        <v>230</v>
      </c>
      <c r="T30" s="22">
        <f>SUM(T24:T29)</f>
        <v>440</v>
      </c>
    </row>
    <row r="31" spans="1:20" s="10" customFormat="1" ht="24" thickTop="1" x14ac:dyDescent="0.2">
      <c r="A31" s="7" t="s">
        <v>65</v>
      </c>
      <c r="B31" s="7"/>
      <c r="C31" s="15">
        <f>SUM(C5:C30)</f>
        <v>6621</v>
      </c>
      <c r="D31" s="15">
        <f>SUM(D5:D30)</f>
        <v>6793</v>
      </c>
      <c r="E31" s="15">
        <f>SUM(E5:E30)</f>
        <v>6843</v>
      </c>
      <c r="F31" s="15">
        <f>SUM(F5:F30)</f>
        <v>13636</v>
      </c>
      <c r="G31" s="23"/>
      <c r="H31" s="7" t="s">
        <v>66</v>
      </c>
      <c r="I31" s="7"/>
      <c r="J31" s="14">
        <v>18</v>
      </c>
      <c r="K31" s="14">
        <v>14</v>
      </c>
      <c r="L31" s="14">
        <v>15</v>
      </c>
      <c r="M31" s="15">
        <f t="shared" si="0"/>
        <v>29</v>
      </c>
      <c r="N31" s="23"/>
      <c r="O31" s="20" t="s">
        <v>67</v>
      </c>
      <c r="P31" s="20"/>
      <c r="Q31" s="24">
        <f>SUM(C31+Q8+Q12+Q23+Q30)</f>
        <v>12836</v>
      </c>
      <c r="R31" s="24">
        <f>SUM(D31+R8+R12+R23+R30)</f>
        <v>12866</v>
      </c>
      <c r="S31" s="24">
        <f>SUM(E31+S8+S12+S23+S30)</f>
        <v>13400</v>
      </c>
      <c r="T31" s="24">
        <f>SUM(F31+T8+T12+T23+T30)</f>
        <v>26266</v>
      </c>
    </row>
  </sheetData>
  <mergeCells count="57">
    <mergeCell ref="A31:B31"/>
    <mergeCell ref="H31:I31"/>
    <mergeCell ref="O31:P31"/>
    <mergeCell ref="H28:I28"/>
    <mergeCell ref="A29:B29"/>
    <mergeCell ref="H29:I29"/>
    <mergeCell ref="A30:B30"/>
    <mergeCell ref="H30:I30"/>
    <mergeCell ref="O30:P30"/>
    <mergeCell ref="A22:A24"/>
    <mergeCell ref="O22:P22"/>
    <mergeCell ref="H23:I23"/>
    <mergeCell ref="O23:P23"/>
    <mergeCell ref="H24:I24"/>
    <mergeCell ref="O24:O29"/>
    <mergeCell ref="A25:A27"/>
    <mergeCell ref="H25:I25"/>
    <mergeCell ref="H26:I26"/>
    <mergeCell ref="H27:I27"/>
    <mergeCell ref="A13:A14"/>
    <mergeCell ref="H13:H14"/>
    <mergeCell ref="O13:O20"/>
    <mergeCell ref="A15:A18"/>
    <mergeCell ref="H15:I15"/>
    <mergeCell ref="H16:H17"/>
    <mergeCell ref="H18:H20"/>
    <mergeCell ref="A19:A21"/>
    <mergeCell ref="H21:H22"/>
    <mergeCell ref="O21:P21"/>
    <mergeCell ref="O8:P8"/>
    <mergeCell ref="H9:I9"/>
    <mergeCell ref="O9:O10"/>
    <mergeCell ref="H10:H11"/>
    <mergeCell ref="A11:A12"/>
    <mergeCell ref="O11:P11"/>
    <mergeCell ref="H12:I12"/>
    <mergeCell ref="O12:P12"/>
    <mergeCell ref="R3:T3"/>
    <mergeCell ref="A4:B4"/>
    <mergeCell ref="H4:I4"/>
    <mergeCell ref="O4:P4"/>
    <mergeCell ref="A5:A7"/>
    <mergeCell ref="H5:H8"/>
    <mergeCell ref="O5:P5"/>
    <mergeCell ref="O6:P6"/>
    <mergeCell ref="O7:P7"/>
    <mergeCell ref="A8:A10"/>
    <mergeCell ref="A1:T1"/>
    <mergeCell ref="Q2:S2"/>
    <mergeCell ref="A3:B3"/>
    <mergeCell ref="C3:C4"/>
    <mergeCell ref="D3:F3"/>
    <mergeCell ref="H3:I3"/>
    <mergeCell ref="J3:J4"/>
    <mergeCell ref="K3:M3"/>
    <mergeCell ref="O3:P3"/>
    <mergeCell ref="Q3:Q4"/>
  </mergeCells>
  <phoneticPr fontId="2"/>
  <printOptions horizontalCentered="1" verticalCentered="1"/>
  <pageMargins left="0.78740157480314965" right="0.78740157480314965" top="1.1811023622047245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住民基本台帳人口集計表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000846 田中 俊考</dc:creator>
  <cp:lastModifiedBy>000846 田中 俊考</cp:lastModifiedBy>
  <dcterms:created xsi:type="dcterms:W3CDTF">2022-03-01T00:32:12Z</dcterms:created>
  <dcterms:modified xsi:type="dcterms:W3CDTF">2022-03-01T00:32:34Z</dcterms:modified>
</cp:coreProperties>
</file>