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<sst xmlns="http://schemas.openxmlformats.org/spreadsheetml/2006/main" count="122" uniqueCount="68">
  <si>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</si>
  <si>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</si>
  <si>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</si>
  <si>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</si>
  <si>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</si>
  <si>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</si>
  <si>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</si>
  <si>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</si>
  <si>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</si>
  <si>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</si>
  <si>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</si>
  <si>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</si>
  <si>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</si>
  <si>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</si>
  <si>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</si>
  <si>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</si>
  <si>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</si>
  <si>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</si>
  <si>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</si>
  <si>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</si>
  <si>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</si>
  <si>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</si>
  <si>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</si>
  <si>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</si>
  <si>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</si>
  <si>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</si>
  <si>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</si>
  <si>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</si>
  <si>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</si>
  <si>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</si>
  <si>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</si>
  <si>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</si>
  <si>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</si>
  <si>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</si>
  <si>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</si>
  <si>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</si>
  <si>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</si>
  <si>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</si>
  <si>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</si>
  <si>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</si>
  <si>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</si>
  <si>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</si>
  <si>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</si>
  <si>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</si>
  <si>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</si>
  <si>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</si>
  <si>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</si>
  <si>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</si>
  <si>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</si>
  <si>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</si>
  <si>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</si>
  <si>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</si>
  <si>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</si>
  <si>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</si>
  <si>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</si>
  <si>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</si>
  <si>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</si>
  <si>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</si>
  <si>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</si>
  <si>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</si>
  <si>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</si>
  <si>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</si>
  <si>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</si>
  <si>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</si>
  <si>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</si>
  <si>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</si>
  <si>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</si>
  <si>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令和元年6月1日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</si>
</sst>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zoomScalePageLayoutView="0" workbookViewId="0" topLeftCell="A1">
      <selection activeCell="E28" sqref="E28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7:20" ht="21">
      <c r="G2" s="2"/>
      <c r="Q2" s="17" t="s">
        <v>67</v>
      </c>
      <c r="R2" s="17"/>
      <c r="S2" s="17"/>
      <c r="T2" s="2" t="s">
        <v>36</v>
      </c>
    </row>
    <row r="3" spans="1:20" s="6" customFormat="1" ht="24">
      <c r="A3" s="18" t="s">
        <v>1</v>
      </c>
      <c r="B3" s="19"/>
      <c r="C3" s="15" t="s">
        <v>2</v>
      </c>
      <c r="D3" s="15" t="s">
        <v>35</v>
      </c>
      <c r="E3" s="15"/>
      <c r="F3" s="15"/>
      <c r="G3" s="4"/>
      <c r="H3" s="18" t="s">
        <v>1</v>
      </c>
      <c r="I3" s="19"/>
      <c r="J3" s="15" t="s">
        <v>2</v>
      </c>
      <c r="K3" s="15" t="s">
        <v>35</v>
      </c>
      <c r="L3" s="15"/>
      <c r="M3" s="15"/>
      <c r="N3" s="5"/>
      <c r="O3" s="18" t="s">
        <v>1</v>
      </c>
      <c r="P3" s="19"/>
      <c r="Q3" s="15" t="s">
        <v>2</v>
      </c>
      <c r="R3" s="15" t="s">
        <v>35</v>
      </c>
      <c r="S3" s="15"/>
      <c r="T3" s="15"/>
    </row>
    <row r="4" spans="1:20" s="6" customFormat="1" ht="24">
      <c r="A4" s="20" t="s">
        <v>0</v>
      </c>
      <c r="B4" s="21"/>
      <c r="C4" s="15"/>
      <c r="D4" s="3" t="s">
        <v>3</v>
      </c>
      <c r="E4" s="3" t="s">
        <v>4</v>
      </c>
      <c r="F4" s="3" t="s">
        <v>5</v>
      </c>
      <c r="G4" s="4"/>
      <c r="H4" s="20" t="s">
        <v>0</v>
      </c>
      <c r="I4" s="21"/>
      <c r="J4" s="15"/>
      <c r="K4" s="3" t="s">
        <v>3</v>
      </c>
      <c r="L4" s="3" t="s">
        <v>4</v>
      </c>
      <c r="M4" s="3" t="s">
        <v>5</v>
      </c>
      <c r="N4" s="7"/>
      <c r="O4" s="20" t="s">
        <v>0</v>
      </c>
      <c r="P4" s="21"/>
      <c r="Q4" s="15"/>
      <c r="R4" s="3" t="s">
        <v>3</v>
      </c>
      <c r="S4" s="3" t="s">
        <v>4</v>
      </c>
      <c r="T4" s="3" t="s">
        <v>5</v>
      </c>
    </row>
    <row r="5" spans="1:20" s="6" customFormat="1" ht="24">
      <c r="A5" s="15" t="s">
        <v>50</v>
      </c>
      <c r="B5" s="3" t="s">
        <v>6</v>
      </c>
      <c r="C5" s="10">
        <v>383</v>
      </c>
      <c r="D5" s="10">
        <v>403</v>
      </c>
      <c r="E5" s="10">
        <v>421</v>
      </c>
      <c r="F5" s="8">
        <f aca="true" t="shared" si="0" ref="F5:F30">SUM(D5+E5)</f>
        <v>824</v>
      </c>
      <c r="G5" s="4"/>
      <c r="H5" s="15" t="s">
        <v>44</v>
      </c>
      <c r="I5" s="3" t="s">
        <v>6</v>
      </c>
      <c r="J5" s="10">
        <v>303</v>
      </c>
      <c r="K5" s="10">
        <v>321</v>
      </c>
      <c r="L5" s="10">
        <v>293</v>
      </c>
      <c r="M5" s="8">
        <f aca="true" t="shared" si="1" ref="M5:M31">SUM(K5+L5)</f>
        <v>614</v>
      </c>
      <c r="N5" s="4"/>
      <c r="O5" s="15" t="s">
        <v>18</v>
      </c>
      <c r="P5" s="15"/>
      <c r="Q5" s="10">
        <v>7</v>
      </c>
      <c r="R5" s="10">
        <v>9</v>
      </c>
      <c r="S5" s="10">
        <v>9</v>
      </c>
      <c r="T5" s="8">
        <f>SUM(R5+S5)</f>
        <v>18</v>
      </c>
    </row>
    <row r="6" spans="1:20" s="6" customFormat="1" ht="24">
      <c r="A6" s="15"/>
      <c r="B6" s="3" t="s">
        <v>7</v>
      </c>
      <c r="C6" s="10">
        <v>271</v>
      </c>
      <c r="D6" s="10">
        <v>261</v>
      </c>
      <c r="E6" s="10">
        <v>278</v>
      </c>
      <c r="F6" s="8">
        <f>SUM(D6+E6)</f>
        <v>539</v>
      </c>
      <c r="G6" s="4"/>
      <c r="H6" s="15"/>
      <c r="I6" s="3" t="s">
        <v>7</v>
      </c>
      <c r="J6" s="10">
        <v>152</v>
      </c>
      <c r="K6" s="10">
        <v>151</v>
      </c>
      <c r="L6" s="10">
        <v>161</v>
      </c>
      <c r="M6" s="8">
        <f t="shared" si="1"/>
        <v>312</v>
      </c>
      <c r="N6" s="4"/>
      <c r="O6" s="15" t="s">
        <v>19</v>
      </c>
      <c r="P6" s="15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15"/>
      <c r="B7" s="3" t="s">
        <v>8</v>
      </c>
      <c r="C7" s="10">
        <v>308</v>
      </c>
      <c r="D7" s="10">
        <v>325</v>
      </c>
      <c r="E7" s="10">
        <v>360</v>
      </c>
      <c r="F7" s="8">
        <f t="shared" si="0"/>
        <v>685</v>
      </c>
      <c r="G7" s="4"/>
      <c r="H7" s="15"/>
      <c r="I7" s="3" t="s">
        <v>8</v>
      </c>
      <c r="J7" s="10">
        <v>313</v>
      </c>
      <c r="K7" s="10">
        <v>334</v>
      </c>
      <c r="L7" s="10">
        <v>348</v>
      </c>
      <c r="M7" s="8">
        <f t="shared" si="1"/>
        <v>682</v>
      </c>
      <c r="N7" s="4"/>
      <c r="O7" s="15" t="s">
        <v>20</v>
      </c>
      <c r="P7" s="15"/>
      <c r="Q7" s="10">
        <v>1</v>
      </c>
      <c r="R7" s="10">
        <v>1</v>
      </c>
      <c r="S7" s="10">
        <v>1</v>
      </c>
      <c r="T7" s="8">
        <f>SUM(R7+S7)</f>
        <v>2</v>
      </c>
    </row>
    <row r="8" spans="1:20" s="6" customFormat="1" ht="24">
      <c r="A8" s="15" t="s">
        <v>51</v>
      </c>
      <c r="B8" s="3" t="s">
        <v>6</v>
      </c>
      <c r="C8" s="10">
        <v>247</v>
      </c>
      <c r="D8" s="10">
        <v>295</v>
      </c>
      <c r="E8" s="10">
        <v>304</v>
      </c>
      <c r="F8" s="8">
        <f t="shared" si="0"/>
        <v>599</v>
      </c>
      <c r="G8" s="4"/>
      <c r="H8" s="15"/>
      <c r="I8" s="3" t="s">
        <v>9</v>
      </c>
      <c r="J8" s="10">
        <v>149</v>
      </c>
      <c r="K8" s="10">
        <v>129</v>
      </c>
      <c r="L8" s="10">
        <v>139</v>
      </c>
      <c r="M8" s="8">
        <f t="shared" si="1"/>
        <v>268</v>
      </c>
      <c r="N8" s="4"/>
      <c r="O8" s="15" t="s">
        <v>58</v>
      </c>
      <c r="P8" s="15"/>
      <c r="Q8" s="8">
        <f>SUM(J5+J6+J7+J8+J9+J10+J11+J12+J13+J14+J15+J16+J17+J18+J19+J20+J21+J22+J23+J24+J25+J26+J27+J28+J29+J30+J31+Q5+Q6+Q7)</f>
        <v>3766</v>
      </c>
      <c r="R8" s="8">
        <f>SUM(K5+K6+K7+K8+K9+K10+K11+K12+K13+K14+K15+K16+K17+K18+K19+K20+K21+K22+K23+K24+K25+K26+K27+K28+K29+K30+K31+R5+R6+R7)</f>
        <v>4016</v>
      </c>
      <c r="S8" s="8">
        <f>SUM(L5+L6+L7+L8+L9+L10+L11+L12+L13+L14+L15+L16+L17+L18+L19+L20+L21+L22+L23+L24+L25+L26+L27+L28+L29+L30+L31+S5+S6+S7)</f>
        <v>4165</v>
      </c>
      <c r="T8" s="8">
        <f>SUM(M5+M6+M7+M8+M9+M10+M11+M12+M13+M14+M15+M16+M17+M18+M19+M20+M21+M22+M23+M24+M25+M26+M27+M28+M29+M30+M31+T5+T6+T7)</f>
        <v>8181</v>
      </c>
    </row>
    <row r="9" spans="1:20" s="6" customFormat="1" ht="24">
      <c r="A9" s="15"/>
      <c r="B9" s="3" t="s">
        <v>7</v>
      </c>
      <c r="C9" s="10">
        <v>278</v>
      </c>
      <c r="D9" s="10">
        <v>298</v>
      </c>
      <c r="E9" s="10">
        <v>305</v>
      </c>
      <c r="F9" s="8">
        <f t="shared" si="0"/>
        <v>603</v>
      </c>
      <c r="G9" s="4"/>
      <c r="H9" s="15" t="s">
        <v>12</v>
      </c>
      <c r="I9" s="15"/>
      <c r="J9" s="10">
        <v>4</v>
      </c>
      <c r="K9" s="10">
        <v>4</v>
      </c>
      <c r="L9" s="10">
        <v>0</v>
      </c>
      <c r="M9" s="8">
        <f t="shared" si="1"/>
        <v>4</v>
      </c>
      <c r="N9" s="4"/>
      <c r="O9" s="15" t="s">
        <v>43</v>
      </c>
      <c r="P9" s="3" t="s">
        <v>6</v>
      </c>
      <c r="Q9" s="10">
        <v>152</v>
      </c>
      <c r="R9" s="10">
        <v>134</v>
      </c>
      <c r="S9" s="10">
        <v>165</v>
      </c>
      <c r="T9" s="8">
        <f>SUM(R9+S9)</f>
        <v>299</v>
      </c>
    </row>
    <row r="10" spans="1:20" s="6" customFormat="1" ht="24">
      <c r="A10" s="15"/>
      <c r="B10" s="3" t="s">
        <v>8</v>
      </c>
      <c r="C10" s="10">
        <v>405</v>
      </c>
      <c r="D10" s="10">
        <v>397</v>
      </c>
      <c r="E10" s="10">
        <v>400</v>
      </c>
      <c r="F10" s="8">
        <f t="shared" si="0"/>
        <v>797</v>
      </c>
      <c r="G10" s="4"/>
      <c r="H10" s="15" t="s">
        <v>45</v>
      </c>
      <c r="I10" s="3" t="s">
        <v>6</v>
      </c>
      <c r="J10" s="10">
        <v>182</v>
      </c>
      <c r="K10" s="10">
        <v>258</v>
      </c>
      <c r="L10" s="10">
        <v>277</v>
      </c>
      <c r="M10" s="8">
        <f t="shared" si="1"/>
        <v>535</v>
      </c>
      <c r="N10" s="4"/>
      <c r="O10" s="15"/>
      <c r="P10" s="3" t="s">
        <v>7</v>
      </c>
      <c r="Q10" s="10">
        <v>83</v>
      </c>
      <c r="R10" s="10">
        <v>75</v>
      </c>
      <c r="S10" s="10">
        <v>94</v>
      </c>
      <c r="T10" s="8">
        <f>SUM(R10+S10)</f>
        <v>169</v>
      </c>
    </row>
    <row r="11" spans="1:20" s="6" customFormat="1" ht="24">
      <c r="A11" s="15" t="s">
        <v>52</v>
      </c>
      <c r="B11" s="3" t="s">
        <v>6</v>
      </c>
      <c r="C11" s="10">
        <v>331</v>
      </c>
      <c r="D11" s="10">
        <v>358</v>
      </c>
      <c r="E11" s="10">
        <v>390</v>
      </c>
      <c r="F11" s="8">
        <f t="shared" si="0"/>
        <v>748</v>
      </c>
      <c r="G11" s="4"/>
      <c r="H11" s="15"/>
      <c r="I11" s="3" t="s">
        <v>7</v>
      </c>
      <c r="J11" s="10">
        <v>219</v>
      </c>
      <c r="K11" s="10">
        <v>182</v>
      </c>
      <c r="L11" s="10">
        <v>254</v>
      </c>
      <c r="M11" s="8">
        <f t="shared" si="1"/>
        <v>436</v>
      </c>
      <c r="N11" s="4"/>
      <c r="O11" s="15" t="s">
        <v>21</v>
      </c>
      <c r="P11" s="15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15"/>
      <c r="B12" s="3" t="s">
        <v>7</v>
      </c>
      <c r="C12" s="10">
        <v>313</v>
      </c>
      <c r="D12" s="10">
        <v>298</v>
      </c>
      <c r="E12" s="10">
        <v>336</v>
      </c>
      <c r="F12" s="8">
        <f t="shared" si="0"/>
        <v>634</v>
      </c>
      <c r="G12" s="4"/>
      <c r="H12" s="15" t="s">
        <v>13</v>
      </c>
      <c r="I12" s="15"/>
      <c r="J12" s="10">
        <v>305</v>
      </c>
      <c r="K12" s="10">
        <v>360</v>
      </c>
      <c r="L12" s="10">
        <v>375</v>
      </c>
      <c r="M12" s="8">
        <f t="shared" si="1"/>
        <v>735</v>
      </c>
      <c r="N12" s="4"/>
      <c r="O12" s="15" t="s">
        <v>59</v>
      </c>
      <c r="P12" s="15"/>
      <c r="Q12" s="8">
        <f>SUM(Q9:Q11)</f>
        <v>236</v>
      </c>
      <c r="R12" s="8">
        <f>SUM(R9:R11)</f>
        <v>211</v>
      </c>
      <c r="S12" s="8">
        <f>SUM(S9:S11)</f>
        <v>260</v>
      </c>
      <c r="T12" s="8">
        <f>SUM(T9:T11)</f>
        <v>471</v>
      </c>
    </row>
    <row r="13" spans="1:20" s="6" customFormat="1" ht="24">
      <c r="A13" s="15" t="s">
        <v>53</v>
      </c>
      <c r="B13" s="3" t="s">
        <v>6</v>
      </c>
      <c r="C13" s="10">
        <v>518</v>
      </c>
      <c r="D13" s="10">
        <v>532</v>
      </c>
      <c r="E13" s="10">
        <v>580</v>
      </c>
      <c r="F13" s="8">
        <f t="shared" si="0"/>
        <v>1112</v>
      </c>
      <c r="G13" s="4"/>
      <c r="H13" s="15" t="s">
        <v>46</v>
      </c>
      <c r="I13" s="3" t="s">
        <v>6</v>
      </c>
      <c r="J13" s="10">
        <v>283</v>
      </c>
      <c r="K13" s="10">
        <v>276</v>
      </c>
      <c r="L13" s="10">
        <v>271</v>
      </c>
      <c r="M13" s="8">
        <f t="shared" si="1"/>
        <v>547</v>
      </c>
      <c r="N13" s="4"/>
      <c r="O13" s="15" t="s">
        <v>42</v>
      </c>
      <c r="P13" s="3" t="s">
        <v>6</v>
      </c>
      <c r="Q13" s="10">
        <v>279</v>
      </c>
      <c r="R13" s="10">
        <v>228</v>
      </c>
      <c r="S13" s="10">
        <v>313</v>
      </c>
      <c r="T13" s="8">
        <f aca="true" t="shared" si="2" ref="T13:T22">SUM(R13+S13)</f>
        <v>541</v>
      </c>
    </row>
    <row r="14" spans="1:20" s="6" customFormat="1" ht="24">
      <c r="A14" s="15"/>
      <c r="B14" s="3" t="s">
        <v>7</v>
      </c>
      <c r="C14" s="10">
        <v>227</v>
      </c>
      <c r="D14" s="10">
        <v>224</v>
      </c>
      <c r="E14" s="10">
        <v>246</v>
      </c>
      <c r="F14" s="8">
        <f t="shared" si="0"/>
        <v>470</v>
      </c>
      <c r="G14" s="4"/>
      <c r="H14" s="15"/>
      <c r="I14" s="3" t="s">
        <v>7</v>
      </c>
      <c r="J14" s="10">
        <v>178</v>
      </c>
      <c r="K14" s="10">
        <v>165</v>
      </c>
      <c r="L14" s="10">
        <v>190</v>
      </c>
      <c r="M14" s="8">
        <f t="shared" si="1"/>
        <v>355</v>
      </c>
      <c r="N14" s="4"/>
      <c r="O14" s="15"/>
      <c r="P14" s="3" t="s">
        <v>7</v>
      </c>
      <c r="Q14" s="10">
        <v>176</v>
      </c>
      <c r="R14" s="10">
        <v>165</v>
      </c>
      <c r="S14" s="10">
        <v>178</v>
      </c>
      <c r="T14" s="8">
        <f t="shared" si="2"/>
        <v>343</v>
      </c>
    </row>
    <row r="15" spans="1:20" s="6" customFormat="1" ht="24">
      <c r="A15" s="15" t="s">
        <v>54</v>
      </c>
      <c r="B15" s="3" t="s">
        <v>6</v>
      </c>
      <c r="C15" s="10">
        <v>233</v>
      </c>
      <c r="D15" s="10">
        <v>272</v>
      </c>
      <c r="E15" s="10">
        <v>270</v>
      </c>
      <c r="F15" s="8">
        <f t="shared" si="0"/>
        <v>542</v>
      </c>
      <c r="G15" s="4"/>
      <c r="H15" s="26" t="s">
        <v>66</v>
      </c>
      <c r="I15" s="27"/>
      <c r="J15" s="10">
        <v>200</v>
      </c>
      <c r="K15" s="10">
        <v>360</v>
      </c>
      <c r="L15" s="10">
        <v>337</v>
      </c>
      <c r="M15" s="8">
        <f t="shared" si="1"/>
        <v>697</v>
      </c>
      <c r="N15" s="4"/>
      <c r="O15" s="15"/>
      <c r="P15" s="3" t="s">
        <v>8</v>
      </c>
      <c r="Q15" s="10">
        <v>290</v>
      </c>
      <c r="R15" s="10">
        <v>264</v>
      </c>
      <c r="S15" s="10">
        <v>308</v>
      </c>
      <c r="T15" s="8">
        <f t="shared" si="2"/>
        <v>572</v>
      </c>
    </row>
    <row r="16" spans="1:20" s="6" customFormat="1" ht="24">
      <c r="A16" s="15"/>
      <c r="B16" s="3" t="s">
        <v>7</v>
      </c>
      <c r="C16" s="10">
        <v>176</v>
      </c>
      <c r="D16" s="10">
        <v>201</v>
      </c>
      <c r="E16" s="10">
        <v>210</v>
      </c>
      <c r="F16" s="8">
        <f t="shared" si="0"/>
        <v>411</v>
      </c>
      <c r="G16" s="4"/>
      <c r="H16" s="15" t="s">
        <v>47</v>
      </c>
      <c r="I16" s="3" t="s">
        <v>6</v>
      </c>
      <c r="J16" s="10">
        <v>109</v>
      </c>
      <c r="K16" s="10">
        <v>115</v>
      </c>
      <c r="L16" s="10">
        <v>125</v>
      </c>
      <c r="M16" s="8">
        <f t="shared" si="1"/>
        <v>240</v>
      </c>
      <c r="N16" s="4"/>
      <c r="O16" s="15"/>
      <c r="P16" s="3" t="s">
        <v>9</v>
      </c>
      <c r="Q16" s="10">
        <v>354</v>
      </c>
      <c r="R16" s="10">
        <v>247</v>
      </c>
      <c r="S16" s="10">
        <v>295</v>
      </c>
      <c r="T16" s="8">
        <f t="shared" si="2"/>
        <v>542</v>
      </c>
    </row>
    <row r="17" spans="1:20" s="6" customFormat="1" ht="24">
      <c r="A17" s="15"/>
      <c r="B17" s="3" t="s">
        <v>8</v>
      </c>
      <c r="C17" s="10">
        <v>182</v>
      </c>
      <c r="D17" s="10">
        <v>197</v>
      </c>
      <c r="E17" s="10">
        <v>205</v>
      </c>
      <c r="F17" s="8">
        <f t="shared" si="0"/>
        <v>402</v>
      </c>
      <c r="G17" s="4"/>
      <c r="H17" s="15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15"/>
      <c r="P17" s="3" t="s">
        <v>22</v>
      </c>
      <c r="Q17" s="10">
        <v>236</v>
      </c>
      <c r="R17" s="10">
        <v>250</v>
      </c>
      <c r="S17" s="10">
        <v>269</v>
      </c>
      <c r="T17" s="8">
        <f t="shared" si="2"/>
        <v>519</v>
      </c>
    </row>
    <row r="18" spans="1:20" s="6" customFormat="1" ht="24">
      <c r="A18" s="15"/>
      <c r="B18" s="3" t="s">
        <v>9</v>
      </c>
      <c r="C18" s="10">
        <v>162</v>
      </c>
      <c r="D18" s="10">
        <v>177</v>
      </c>
      <c r="E18" s="10">
        <v>190</v>
      </c>
      <c r="F18" s="8">
        <f t="shared" si="0"/>
        <v>367</v>
      </c>
      <c r="G18" s="4"/>
      <c r="H18" s="15" t="s">
        <v>48</v>
      </c>
      <c r="I18" s="3" t="s">
        <v>6</v>
      </c>
      <c r="J18" s="10">
        <v>148</v>
      </c>
      <c r="K18" s="10">
        <v>135</v>
      </c>
      <c r="L18" s="10">
        <v>155</v>
      </c>
      <c r="M18" s="8">
        <f t="shared" si="1"/>
        <v>290</v>
      </c>
      <c r="N18" s="4"/>
      <c r="O18" s="15"/>
      <c r="P18" s="3" t="s">
        <v>23</v>
      </c>
      <c r="Q18" s="10">
        <v>185</v>
      </c>
      <c r="R18" s="10">
        <v>193</v>
      </c>
      <c r="S18" s="10">
        <v>219</v>
      </c>
      <c r="T18" s="8">
        <f t="shared" si="2"/>
        <v>412</v>
      </c>
    </row>
    <row r="19" spans="1:20" s="6" customFormat="1" ht="24">
      <c r="A19" s="15" t="s">
        <v>55</v>
      </c>
      <c r="B19" s="3" t="s">
        <v>6</v>
      </c>
      <c r="C19" s="10">
        <v>192</v>
      </c>
      <c r="D19" s="10">
        <v>179</v>
      </c>
      <c r="E19" s="10">
        <v>183</v>
      </c>
      <c r="F19" s="8">
        <f t="shared" si="0"/>
        <v>362</v>
      </c>
      <c r="G19" s="4"/>
      <c r="H19" s="15"/>
      <c r="I19" s="3" t="s">
        <v>7</v>
      </c>
      <c r="J19" s="10">
        <v>176</v>
      </c>
      <c r="K19" s="10">
        <v>174</v>
      </c>
      <c r="L19" s="10">
        <v>195</v>
      </c>
      <c r="M19" s="8">
        <f t="shared" si="1"/>
        <v>369</v>
      </c>
      <c r="N19" s="4"/>
      <c r="O19" s="15"/>
      <c r="P19" s="3" t="s">
        <v>24</v>
      </c>
      <c r="Q19" s="10">
        <v>184</v>
      </c>
      <c r="R19" s="10">
        <v>179</v>
      </c>
      <c r="S19" s="10">
        <v>200</v>
      </c>
      <c r="T19" s="8">
        <f t="shared" si="2"/>
        <v>379</v>
      </c>
    </row>
    <row r="20" spans="1:20" s="6" customFormat="1" ht="24">
      <c r="A20" s="15"/>
      <c r="B20" s="3" t="s">
        <v>7</v>
      </c>
      <c r="C20" s="10">
        <v>247</v>
      </c>
      <c r="D20" s="10">
        <v>298</v>
      </c>
      <c r="E20" s="10">
        <v>285</v>
      </c>
      <c r="F20" s="8">
        <f t="shared" si="0"/>
        <v>583</v>
      </c>
      <c r="G20" s="4"/>
      <c r="H20" s="15"/>
      <c r="I20" s="3" t="s">
        <v>8</v>
      </c>
      <c r="J20" s="10">
        <v>424</v>
      </c>
      <c r="K20" s="10">
        <v>467</v>
      </c>
      <c r="L20" s="10">
        <v>404</v>
      </c>
      <c r="M20" s="8">
        <f t="shared" si="1"/>
        <v>871</v>
      </c>
      <c r="N20" s="4"/>
      <c r="O20" s="15"/>
      <c r="P20" s="3" t="s">
        <v>25</v>
      </c>
      <c r="Q20" s="10">
        <v>189</v>
      </c>
      <c r="R20" s="10">
        <v>217</v>
      </c>
      <c r="S20" s="10">
        <v>230</v>
      </c>
      <c r="T20" s="8">
        <f t="shared" si="2"/>
        <v>447</v>
      </c>
    </row>
    <row r="21" spans="1:20" s="6" customFormat="1" ht="24">
      <c r="A21" s="15"/>
      <c r="B21" s="3" t="s">
        <v>8</v>
      </c>
      <c r="C21" s="10">
        <v>409</v>
      </c>
      <c r="D21" s="10">
        <v>428</v>
      </c>
      <c r="E21" s="10">
        <v>419</v>
      </c>
      <c r="F21" s="8">
        <f t="shared" si="0"/>
        <v>847</v>
      </c>
      <c r="G21" s="4"/>
      <c r="H21" s="15" t="s">
        <v>49</v>
      </c>
      <c r="I21" s="3" t="s">
        <v>6</v>
      </c>
      <c r="J21" s="10">
        <v>64</v>
      </c>
      <c r="K21" s="10">
        <v>52</v>
      </c>
      <c r="L21" s="10">
        <v>78</v>
      </c>
      <c r="M21" s="8">
        <f t="shared" si="1"/>
        <v>130</v>
      </c>
      <c r="N21" s="4"/>
      <c r="O21" s="15" t="s">
        <v>26</v>
      </c>
      <c r="P21" s="15"/>
      <c r="Q21" s="10">
        <v>58</v>
      </c>
      <c r="R21" s="10">
        <v>54</v>
      </c>
      <c r="S21" s="10">
        <v>59</v>
      </c>
      <c r="T21" s="8">
        <f t="shared" si="2"/>
        <v>113</v>
      </c>
    </row>
    <row r="22" spans="1:20" s="6" customFormat="1" ht="24">
      <c r="A22" s="15" t="s">
        <v>65</v>
      </c>
      <c r="B22" s="3" t="s">
        <v>6</v>
      </c>
      <c r="C22" s="10">
        <v>208</v>
      </c>
      <c r="D22" s="10">
        <v>191</v>
      </c>
      <c r="E22" s="10">
        <v>216</v>
      </c>
      <c r="F22" s="8">
        <f t="shared" si="0"/>
        <v>407</v>
      </c>
      <c r="G22" s="4"/>
      <c r="H22" s="15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15" t="s">
        <v>27</v>
      </c>
      <c r="P22" s="15"/>
      <c r="Q22" s="10">
        <v>139</v>
      </c>
      <c r="R22" s="10">
        <v>126</v>
      </c>
      <c r="S22" s="10">
        <v>132</v>
      </c>
      <c r="T22" s="8">
        <f t="shared" si="2"/>
        <v>258</v>
      </c>
    </row>
    <row r="23" spans="1:20" s="6" customFormat="1" ht="24">
      <c r="A23" s="15"/>
      <c r="B23" s="3" t="s">
        <v>7</v>
      </c>
      <c r="C23" s="10">
        <v>476</v>
      </c>
      <c r="D23" s="10">
        <v>489</v>
      </c>
      <c r="E23" s="10">
        <v>439</v>
      </c>
      <c r="F23" s="8">
        <f t="shared" si="0"/>
        <v>928</v>
      </c>
      <c r="G23" s="4"/>
      <c r="H23" s="15" t="s">
        <v>64</v>
      </c>
      <c r="I23" s="15"/>
      <c r="J23" s="10">
        <v>107</v>
      </c>
      <c r="K23" s="10">
        <v>100</v>
      </c>
      <c r="L23" s="10">
        <v>109</v>
      </c>
      <c r="M23" s="8">
        <f t="shared" si="1"/>
        <v>209</v>
      </c>
      <c r="N23" s="4"/>
      <c r="O23" s="15" t="s">
        <v>60</v>
      </c>
      <c r="P23" s="15"/>
      <c r="Q23" s="11">
        <f>SUM(Q13:Q22)</f>
        <v>2090</v>
      </c>
      <c r="R23" s="11">
        <f>SUM(R13:R22)</f>
        <v>1923</v>
      </c>
      <c r="S23" s="11">
        <f>SUM(S13:S22)</f>
        <v>2203</v>
      </c>
      <c r="T23" s="11">
        <f>SUM(T13:T22)</f>
        <v>4126</v>
      </c>
    </row>
    <row r="24" spans="1:20" s="6" customFormat="1" ht="24">
      <c r="A24" s="15"/>
      <c r="B24" s="3" t="s">
        <v>8</v>
      </c>
      <c r="C24" s="10">
        <v>416</v>
      </c>
      <c r="D24" s="10">
        <v>467</v>
      </c>
      <c r="E24" s="10">
        <v>402</v>
      </c>
      <c r="F24" s="8">
        <f t="shared" si="0"/>
        <v>869</v>
      </c>
      <c r="G24" s="4"/>
      <c r="H24" s="15" t="s">
        <v>14</v>
      </c>
      <c r="I24" s="15"/>
      <c r="J24" s="10">
        <v>151</v>
      </c>
      <c r="K24" s="10">
        <v>146</v>
      </c>
      <c r="L24" s="10">
        <v>165</v>
      </c>
      <c r="M24" s="8">
        <f t="shared" si="1"/>
        <v>311</v>
      </c>
      <c r="N24" s="4"/>
      <c r="O24" s="15" t="s">
        <v>28</v>
      </c>
      <c r="P24" s="3" t="s">
        <v>29</v>
      </c>
      <c r="Q24" s="10">
        <v>106</v>
      </c>
      <c r="R24" s="10">
        <v>87</v>
      </c>
      <c r="S24" s="10">
        <v>98</v>
      </c>
      <c r="T24" s="8">
        <f aca="true" t="shared" si="3" ref="T24:T29">SUM(R24+S24)</f>
        <v>185</v>
      </c>
    </row>
    <row r="25" spans="1:20" s="6" customFormat="1" ht="24">
      <c r="A25" s="24" t="s">
        <v>56</v>
      </c>
      <c r="B25" s="3" t="s">
        <v>6</v>
      </c>
      <c r="C25" s="10">
        <v>231</v>
      </c>
      <c r="D25" s="10">
        <v>232</v>
      </c>
      <c r="E25" s="10">
        <v>225</v>
      </c>
      <c r="F25" s="8">
        <f t="shared" si="0"/>
        <v>457</v>
      </c>
      <c r="G25" s="4"/>
      <c r="H25" s="15" t="s">
        <v>15</v>
      </c>
      <c r="I25" s="15"/>
      <c r="J25" s="10">
        <v>134</v>
      </c>
      <c r="K25" s="10">
        <v>138</v>
      </c>
      <c r="L25" s="10">
        <v>136</v>
      </c>
      <c r="M25" s="8">
        <f t="shared" si="1"/>
        <v>274</v>
      </c>
      <c r="N25" s="4"/>
      <c r="O25" s="15"/>
      <c r="P25" s="3" t="s">
        <v>30</v>
      </c>
      <c r="Q25" s="10">
        <v>61</v>
      </c>
      <c r="R25" s="10">
        <v>53</v>
      </c>
      <c r="S25" s="10">
        <v>62</v>
      </c>
      <c r="T25" s="8">
        <f t="shared" si="3"/>
        <v>115</v>
      </c>
    </row>
    <row r="26" spans="1:20" s="6" customFormat="1" ht="24">
      <c r="A26" s="25"/>
      <c r="B26" s="3" t="s">
        <v>7</v>
      </c>
      <c r="C26" s="10">
        <v>19</v>
      </c>
      <c r="D26" s="10">
        <v>18</v>
      </c>
      <c r="E26" s="10">
        <v>17</v>
      </c>
      <c r="F26" s="8">
        <f t="shared" si="0"/>
        <v>35</v>
      </c>
      <c r="G26" s="4"/>
      <c r="H26" s="15" t="s">
        <v>38</v>
      </c>
      <c r="I26" s="15"/>
      <c r="J26" s="10">
        <v>62</v>
      </c>
      <c r="K26" s="10">
        <v>55</v>
      </c>
      <c r="L26" s="10">
        <v>58</v>
      </c>
      <c r="M26" s="8">
        <f t="shared" si="1"/>
        <v>113</v>
      </c>
      <c r="N26" s="4"/>
      <c r="O26" s="15"/>
      <c r="P26" s="3" t="s">
        <v>31</v>
      </c>
      <c r="Q26" s="10">
        <v>46</v>
      </c>
      <c r="R26" s="10">
        <v>39</v>
      </c>
      <c r="S26" s="10">
        <v>45</v>
      </c>
      <c r="T26" s="8">
        <f t="shared" si="3"/>
        <v>84</v>
      </c>
    </row>
    <row r="27" spans="1:20" s="6" customFormat="1" ht="24">
      <c r="A27" s="14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15" t="s">
        <v>16</v>
      </c>
      <c r="I27" s="15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15"/>
      <c r="P27" s="3" t="s">
        <v>32</v>
      </c>
      <c r="Q27" s="10">
        <v>11</v>
      </c>
      <c r="R27" s="10">
        <v>8</v>
      </c>
      <c r="S27" s="10">
        <v>11</v>
      </c>
      <c r="T27" s="8">
        <f t="shared" si="3"/>
        <v>19</v>
      </c>
    </row>
    <row r="28" spans="1:20" s="6" customFormat="1" ht="24">
      <c r="A28" s="3" t="s">
        <v>57</v>
      </c>
      <c r="B28" s="3"/>
      <c r="C28" s="10">
        <v>241</v>
      </c>
      <c r="D28" s="10">
        <v>239</v>
      </c>
      <c r="E28" s="10">
        <v>244</v>
      </c>
      <c r="F28" s="8">
        <f t="shared" si="0"/>
        <v>483</v>
      </c>
      <c r="G28" s="4"/>
      <c r="H28" s="15" t="s">
        <v>39</v>
      </c>
      <c r="I28" s="15"/>
      <c r="J28" s="10">
        <v>22</v>
      </c>
      <c r="K28" s="10">
        <v>17</v>
      </c>
      <c r="L28" s="10">
        <v>18</v>
      </c>
      <c r="M28" s="8">
        <f t="shared" si="1"/>
        <v>35</v>
      </c>
      <c r="N28" s="4"/>
      <c r="O28" s="15"/>
      <c r="P28" s="3" t="s">
        <v>33</v>
      </c>
      <c r="Q28" s="10">
        <v>16</v>
      </c>
      <c r="R28" s="10">
        <v>19</v>
      </c>
      <c r="S28" s="10">
        <v>14</v>
      </c>
      <c r="T28" s="8">
        <f t="shared" si="3"/>
        <v>33</v>
      </c>
    </row>
    <row r="29" spans="1:20" s="6" customFormat="1" ht="24">
      <c r="A29" s="23" t="s">
        <v>10</v>
      </c>
      <c r="B29" s="15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15" t="s">
        <v>40</v>
      </c>
      <c r="I29" s="15"/>
      <c r="J29" s="10">
        <v>33</v>
      </c>
      <c r="K29" s="10">
        <v>34</v>
      </c>
      <c r="L29" s="10">
        <v>32</v>
      </c>
      <c r="M29" s="8">
        <f t="shared" si="1"/>
        <v>66</v>
      </c>
      <c r="N29" s="4"/>
      <c r="O29" s="15"/>
      <c r="P29" s="3" t="s">
        <v>34</v>
      </c>
      <c r="Q29" s="10">
        <v>17</v>
      </c>
      <c r="R29" s="10">
        <v>12</v>
      </c>
      <c r="S29" s="10">
        <v>11</v>
      </c>
      <c r="T29" s="8">
        <f t="shared" si="3"/>
        <v>23</v>
      </c>
    </row>
    <row r="30" spans="1:20" s="6" customFormat="1" ht="24.75" thickBot="1">
      <c r="A30" s="15" t="s">
        <v>11</v>
      </c>
      <c r="B30" s="15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15" t="s">
        <v>41</v>
      </c>
      <c r="I30" s="15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16" t="s">
        <v>61</v>
      </c>
      <c r="P30" s="16"/>
      <c r="Q30" s="13">
        <f>SUM(Q24:Q29)</f>
        <v>257</v>
      </c>
      <c r="R30" s="13">
        <f>SUM(R24:R29)</f>
        <v>218</v>
      </c>
      <c r="S30" s="13">
        <f>SUM(S24:S29)</f>
        <v>241</v>
      </c>
      <c r="T30" s="13">
        <f>SUM(T24:T29)</f>
        <v>459</v>
      </c>
    </row>
    <row r="31" spans="1:20" s="6" customFormat="1" ht="24.75" thickTop="1">
      <c r="A31" s="15" t="s">
        <v>62</v>
      </c>
      <c r="B31" s="15"/>
      <c r="C31" s="8">
        <f>SUM(C5:C30)</f>
        <v>6473</v>
      </c>
      <c r="D31" s="8">
        <f>SUM(D5:D30)</f>
        <v>6779</v>
      </c>
      <c r="E31" s="8">
        <f>SUM(E5:E30)</f>
        <v>6925</v>
      </c>
      <c r="F31" s="8">
        <f>SUM(F5:F30)</f>
        <v>13704</v>
      </c>
      <c r="G31" s="9"/>
      <c r="H31" s="15" t="s">
        <v>17</v>
      </c>
      <c r="I31" s="15"/>
      <c r="J31" s="10">
        <v>22</v>
      </c>
      <c r="K31" s="10">
        <v>18</v>
      </c>
      <c r="L31" s="10">
        <v>20</v>
      </c>
      <c r="M31" s="8">
        <f t="shared" si="1"/>
        <v>38</v>
      </c>
      <c r="N31" s="9"/>
      <c r="O31" s="14" t="s">
        <v>63</v>
      </c>
      <c r="P31" s="14"/>
      <c r="Q31" s="12">
        <f>SUM(C31+Q8+Q12+Q23+Q30)</f>
        <v>12822</v>
      </c>
      <c r="R31" s="12">
        <f>SUM(D31+R8+R12+R23+R30)</f>
        <v>13147</v>
      </c>
      <c r="S31" s="12">
        <f>SUM(E31+S8+S12+S23+S30)</f>
        <v>13794</v>
      </c>
      <c r="T31" s="12">
        <f>SUM(F31+T8+T12+T23+T30)</f>
        <v>26941</v>
      </c>
    </row>
  </sheetData>
  <sheetProtection/>
  <mergeCells count="57"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D3:F3"/>
    <mergeCell ref="A13:A14"/>
    <mergeCell ref="A5:A7"/>
    <mergeCell ref="A8:A10"/>
    <mergeCell ref="A3:B3"/>
    <mergeCell ref="A4:B4"/>
    <mergeCell ref="A11:A12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企画財政課061</cp:lastModifiedBy>
  <cp:lastPrinted>2018-06-04T01:43:14Z</cp:lastPrinted>
  <dcterms:created xsi:type="dcterms:W3CDTF">2004-10-06T23:37:25Z</dcterms:created>
  <dcterms:modified xsi:type="dcterms:W3CDTF">2019-06-03T05:00:15Z</dcterms:modified>
  <cp:category/>
  <cp:version/>
  <cp:contentType/>
  <cp:contentStatus/>
</cp:coreProperties>
</file>