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政係\99_その他\親玉バックアップ\県等回答\財政情報開示\28決算\02_追加分提出\"/>
    </mc:Choice>
  </mc:AlternateContent>
  <bookViews>
    <workbookView xWindow="0" yWindow="0" windowWidth="20490" windowHeight="8355" tabRatio="7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36" i="9"/>
  <c r="BW34" i="9"/>
  <c r="BW35" i="9" s="1"/>
  <c r="BW36" i="9" s="1"/>
  <c r="BW37" i="9" s="1"/>
  <c r="C34" i="9"/>
  <c r="CO34" i="9" l="1"/>
  <c r="CO35" i="9" s="1"/>
  <c r="CO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AM36" i="9" s="1"/>
  <c r="BE34" i="9"/>
  <c r="BE35" i="9" s="1"/>
  <c r="BE36" i="9" s="1"/>
</calcChain>
</file>

<file path=xl/sharedStrings.xml><?xml version="1.0" encoding="utf-8"?>
<sst xmlns="http://schemas.openxmlformats.org/spreadsheetml/2006/main" count="1053" uniqueCount="568">
  <si>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</si>
  <si>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</si>
  <si>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</si>
  <si>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</si>
  <si>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</si>
  <si>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</si>
  <si>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</si>
  <si>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</si>
  <si>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</si>
  <si>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</si>
  <si>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</si>
  <si>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</si>
  <si>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</si>
  <si>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</si>
  <si>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</si>
  <si>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</si>
  <si>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</si>
  <si>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</si>
  <si>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</si>
  <si>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</si>
  <si>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</si>
  <si>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</si>
  <si>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</si>
  <si>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</si>
  <si>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</si>
  <si>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</si>
  <si>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</si>
  <si>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</si>
  <si>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</si>
  <si>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</si>
  <si>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</si>
  <si>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</si>
  <si>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</si>
  <si>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</si>
  <si>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</si>
  <si>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</si>
  <si>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</si>
  <si>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</si>
  <si>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</si>
  <si>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</si>
  <si>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</si>
  <si>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</si>
  <si>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</si>
  <si>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</si>
  <si>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</si>
  <si>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</si>
  <si>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</si>
  <si>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</si>
  <si>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</si>
  <si>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</si>
  <si>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</si>
  <si>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</si>
  <si>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</si>
  <si>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</si>
  <si>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</si>
  <si>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</si>
  <si>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</si>
  <si>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</si>
  <si>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</si>
  <si>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</si>
  <si>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</si>
  <si>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</si>
  <si>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</si>
  <si>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</si>
  <si>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</si>
  <si>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</si>
  <si>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</si>
  <si>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</si>
  <si>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</si>
  <si>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</si>
  <si>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</si>
  <si>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</si>
  <si>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</si>
  <si>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</si>
  <si>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</si>
  <si>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</si>
  <si>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</si>
  <si>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</si>
  <si>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</si>
  <si>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</si>
  <si>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</si>
  <si>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</si>
  <si>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</si>
  <si>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</si>
  <si>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</si>
  <si>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</si>
  <si>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</si>
  <si>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</si>
  <si>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</si>
  <si>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</si>
  <si>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</si>
  <si>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</si>
  <si>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</si>
  <si>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</si>
  <si>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</si>
  <si>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</si>
  <si>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</si>
  <si>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</si>
  <si>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</si>
  <si>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</si>
  <si>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</si>
  <si>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</si>
  <si>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</si>
  <si>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</si>
  <si>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</si>
  <si>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</si>
  <si>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</si>
  <si>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</si>
  <si>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</si>
  <si>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</si>
  <si>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</si>
  <si>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</si>
  <si>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</si>
  <si>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</si>
  <si>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</si>
  <si>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</si>
  <si>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</si>
  <si>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</si>
  <si>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</si>
  <si>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</si>
  <si>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</si>
  <si>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</si>
  <si>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</si>
  <si>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</si>
  <si>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</si>
  <si>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</si>
  <si>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</si>
  <si>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</si>
  <si>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</si>
  <si>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</si>
  <si>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</si>
  <si>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</si>
  <si>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</si>
  <si>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</si>
  <si>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</si>
  <si>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</si>
  <si>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</si>
  <si>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</si>
  <si>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</si>
  <si>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</si>
  <si>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</si>
  <si>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</si>
  <si>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</si>
  <si>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</si>
  <si>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</si>
  <si>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</si>
  <si>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</si>
  <si>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</si>
  <si>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</si>
  <si>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</si>
  <si>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</si>
  <si>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</si>
  <si>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</si>
  <si>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</si>
  <si>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</si>
  <si>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</si>
  <si>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</si>
  <si>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</si>
  <si>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</si>
  <si>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</si>
  <si>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</si>
  <si>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</si>
  <si>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</si>
  <si>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</si>
  <si>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</si>
  <si>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</si>
  <si>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</si>
  <si>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</si>
  <si>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</si>
  <si>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</si>
  <si>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</si>
  <si>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</si>
  <si>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</si>
  <si>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</si>
  <si>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</si>
  <si>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</si>
  <si>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</si>
  <si>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</si>
  <si>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</si>
  <si>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</si>
  <si>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</si>
  <si>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</si>
  <si>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</si>
  <si>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</si>
  <si>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</si>
  <si>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</si>
  <si>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</si>
  <si>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</si>
  <si>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</si>
  <si>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</si>
  <si>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</si>
  <si>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</si>
  <si>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</si>
  <si>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</si>
  <si>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</si>
  <si>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</si>
  <si>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広島県大竹市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</si>
  <si>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</si>
  <si>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</si>
  <si>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</si>
  <si>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</si>
  <si>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</si>
  <si>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</si>
  <si>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</si>
  <si>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</si>
  <si>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</si>
  <si>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</si>
  <si>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</si>
  <si>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</si>
  <si>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</si>
  <si>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</si>
  <si>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</si>
  <si>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</si>
  <si>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</si>
  <si>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</si>
  <si>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</si>
  <si>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</si>
  <si>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</si>
  <si>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</si>
  <si>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</si>
  <si>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</si>
  <si>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</si>
  <si>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</si>
  <si>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</si>
  <si>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</si>
  <si>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</si>
  <si>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</si>
  <si>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</si>
  <si>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</si>
  <si>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</si>
  <si>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</si>
  <si>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</si>
  <si>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</si>
  <si>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</si>
  <si>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</si>
  <si>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</si>
  <si>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</si>
  <si>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</si>
  <si>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</si>
  <si>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</si>
  <si>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</si>
  <si>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</si>
  <si>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</si>
  <si>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</si>
  <si>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</si>
  <si>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</si>
  <si>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</si>
  <si>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</si>
  <si>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</si>
  <si>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</si>
  <si>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</si>
  <si>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</si>
  <si>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</si>
  <si>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</si>
  <si>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</si>
  <si>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</si>
  <si>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</si>
  <si>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</si>
  <si>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</si>
  <si>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</si>
  <si>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</si>
  <si>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</si>
  <si>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</si>
  <si>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</si>
  <si>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</si>
  <si>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</si>
  <si>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</si>
  <si>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</si>
  <si>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</si>
  <si>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</si>
  <si>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</si>
  <si>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</si>
  <si>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</si>
  <si>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</si>
  <si>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</si>
  <si>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</si>
  <si>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</si>
  <si>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</si>
  <si>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</si>
  <si>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</si>
  <si>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</si>
  <si>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</si>
  <si>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</si>
  <si>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</si>
  <si>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</si>
  <si>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</si>
  <si>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</si>
  <si>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</si>
  <si>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</si>
  <si>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</si>
  <si>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</si>
  <si>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</si>
  <si>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</si>
  <si>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</si>
  <si>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</si>
  <si>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</si>
  <si>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</si>
  <si>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</si>
  <si>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</si>
  <si>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</si>
  <si>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</si>
  <si>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</si>
  <si>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</si>
  <si>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</si>
  <si>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</si>
  <si>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</si>
  <si>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</si>
  <si>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</si>
  <si>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</si>
  <si>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</si>
  <si>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</si>
  <si>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</si>
  <si>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</si>
  <si>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</si>
  <si>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</si>
  <si>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</si>
  <si>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</si>
  <si>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</si>
  <si>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</si>
  <si>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</si>
  <si>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</si>
  <si>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</si>
  <si>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</si>
  <si>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</si>
  <si>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</si>
  <si>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</si>
  <si>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</si>
  <si>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</si>
  <si>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</si>
  <si>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</si>
  <si>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</si>
  <si>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</si>
  <si>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</si>
  <si>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</si>
  <si>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</si>
  <si>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</si>
  <si>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</si>
  <si>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</si>
  <si>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</si>
  <si>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</si>
  <si>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</si>
  <si>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</si>
  <si>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</si>
  <si>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</si>
  <si>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</si>
  <si>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</si>
  <si>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広島県大竹市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</si>
  <si>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</si>
  <si>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</si>
  <si>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</si>
  <si>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</si>
  <si>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</si>
  <si>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</si>
  <si>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</si>
  <si>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</si>
  <si>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</si>
  <si>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</si>
  <si>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</si>
  <si>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</si>
  <si>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</si>
  <si>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</si>
  <si>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</si>
  <si>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</si>
  <si>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</si>
  <si>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</si>
  <si>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</si>
  <si>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</si>
  <si>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港湾施設管理受託特別会計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</si>
  <si>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</si>
  <si>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</si>
  <si>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</si>
  <si>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</si>
  <si>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</si>
  <si>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</si>
  <si>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</si>
  <si>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</si>
  <si>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</si>
  <si>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</si>
  <si>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</si>
  <si>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</si>
  <si>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</si>
  <si>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</si>
  <si>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</si>
  <si>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</si>
  <si>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</si>
  <si>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</si>
  <si>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</si>
  <si>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</si>
  <si>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農業集落排水特別会計</t>
    <phoneticPr fontId="5"/>
  </si>
  <si>
    <t>法非適用企業</t>
    <phoneticPr fontId="5"/>
  </si>
  <si>
    <t>漁業集落排水特別会計</t>
    <phoneticPr fontId="5"/>
  </si>
  <si>
    <t>土地造成特別会計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</si>
  <si>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</si>
  <si>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</si>
  <si>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</si>
  <si>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</si>
  <si>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</si>
  <si>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</si>
  <si>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</si>
  <si>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</si>
  <si>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</si>
  <si>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</si>
  <si>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</si>
  <si>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</si>
  <si>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</si>
  <si>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</si>
  <si>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</si>
  <si>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</si>
  <si>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</si>
  <si>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</si>
  <si>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</si>
  <si>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</si>
  <si>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</si>
  <si>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</si>
  <si>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</si>
  <si>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</si>
  <si>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</si>
  <si>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</si>
  <si>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</si>
  <si>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</si>
  <si>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</si>
  <si>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</si>
  <si>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</si>
  <si>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</si>
  <si>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</si>
  <si>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</si>
  <si>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</si>
  <si>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</si>
  <si>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</si>
  <si>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</si>
  <si>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</si>
  <si>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</si>
  <si>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</si>
  <si>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</si>
  <si>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</si>
  <si>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</si>
  <si>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</si>
  <si>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</si>
  <si>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</si>
  <si>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</si>
  <si>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</si>
  <si>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</si>
  <si>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</si>
  <si>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</si>
  <si>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</si>
  <si>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</si>
  <si>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</si>
  <si>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</si>
  <si>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</si>
  <si>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</si>
  <si>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</si>
  <si>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</si>
  <si>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</si>
  <si>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</si>
  <si>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</si>
  <si>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</si>
  <si>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</si>
  <si>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</si>
  <si>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</si>
  <si>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</si>
  <si>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</si>
  <si>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</si>
  <si>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</si>
  <si>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</si>
  <si>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</si>
  <si>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</si>
  <si>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</si>
  <si>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</si>
  <si>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</si>
  <si>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</si>
  <si>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</si>
  <si>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</si>
  <si>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</si>
  <si>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</si>
  <si>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</si>
  <si>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</si>
  <si>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</si>
  <si>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</si>
  <si>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</si>
  <si>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</si>
  <si>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</si>
  <si>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</si>
  <si>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</si>
  <si>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</si>
  <si>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</si>
  <si>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</si>
  <si>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</si>
  <si>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</si>
  <si>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</si>
  <si>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</si>
  <si>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</si>
  <si>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</si>
  <si>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</si>
  <si>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</si>
  <si>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</si>
  <si>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</si>
  <si>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</si>
  <si>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</si>
  <si>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</si>
  <si>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</si>
  <si>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</si>
  <si>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</si>
  <si>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</si>
  <si>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</si>
  <si>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</si>
  <si>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</si>
  <si>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</si>
  <si>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</si>
  <si>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</si>
  <si>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</si>
  <si>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</si>
  <si>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</si>
  <si>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</si>
  <si>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</si>
  <si>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</si>
  <si>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</si>
  <si>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</si>
  <si>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</si>
  <si>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</si>
  <si>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</si>
  <si>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</si>
  <si>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</si>
  <si>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</si>
  <si>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</si>
  <si>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</si>
  <si>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</si>
  <si>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</si>
  <si>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</si>
  <si>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</si>
  <si>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</si>
  <si>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</si>
  <si>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</si>
  <si>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</si>
  <si>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</si>
  <si>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0.92</t>
  </si>
  <si>
    <t>▲ 0.38</t>
  </si>
  <si>
    <t>▲ 2.68</t>
  </si>
  <si>
    <t>水道事業会計</t>
  </si>
  <si>
    <t>工業用水道事業会計</t>
  </si>
  <si>
    <t>公共下水道事業会計</t>
  </si>
  <si>
    <t>一般会計</t>
  </si>
  <si>
    <t>介護保険特別会計</t>
  </si>
  <si>
    <t>港湾施設管理受託特別会計</t>
  </si>
  <si>
    <t>国民健康保険特別会計</t>
  </si>
  <si>
    <t>後期高齢者医療特別会計</t>
  </si>
  <si>
    <t>その他会計（赤字）</t>
  </si>
  <si>
    <t>その他会計（黒字）</t>
  </si>
  <si>
    <t>-</t>
    <phoneticPr fontId="2"/>
  </si>
  <si>
    <t>広島県市町総合事務組合</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</si>
  <si>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30"/>
  </si>
  <si>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30"/>
  </si>
  <si>
    <t>宮島競艇施行組合</t>
    <rPh sb="0" eb="2">
      <t>ミヤジマ</t>
    </rPh>
    <rPh sb="2" eb="4">
      <t>キョウテイ</t>
    </rPh>
    <rPh sb="4" eb="6">
      <t>シコウ</t>
    </rPh>
    <rPh sb="6" eb="8">
      <t>クミアイ</t>
    </rPh>
    <phoneticPr fontId="30"/>
  </si>
  <si>
    <t>阿多田島汽船</t>
    <rPh sb="0" eb="2">
      <t>アタ</t>
    </rPh>
    <rPh sb="2" eb="3">
      <t>タ</t>
    </rPh>
    <rPh sb="3" eb="4">
      <t>ジマ</t>
    </rPh>
    <rPh sb="4" eb="6">
      <t>キセン</t>
    </rPh>
    <phoneticPr fontId="30"/>
  </si>
  <si>
    <t>大竹市土地開発公社</t>
    <rPh sb="0" eb="3">
      <t>オオタケシ</t>
    </rPh>
    <rPh sb="3" eb="5">
      <t>トチ</t>
    </rPh>
    <rPh sb="5" eb="7">
      <t>カイハツ</t>
    </rPh>
    <rPh sb="7" eb="9">
      <t>コウシャ</t>
    </rPh>
    <phoneticPr fontId="30"/>
  </si>
  <si>
    <t>株式会社やさか</t>
    <rPh sb="0" eb="4">
      <t>カブシキガイシャ</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</si>
  <si>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</si>
  <si>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</si>
  <si>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</si>
  <si>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</si>
  <si>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</si>
  <si>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</si>
  <si>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</si>
  <si>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</si>
  <si>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</si>
  <si>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</si>
  <si>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平成27年度において，将来負担比率は類似団体内平均を上回り，有形固定資産減価償却率は下回っている。
今後，将来負担比率は地方債残高の減などにより改善する見込みであるが，有形固定資産減価償却率は，減価償却により悪化していく見込みである。</t>
    <rPh sb="0" eb="2">
      <t>ヘイセイ</t>
    </rPh>
    <rPh sb="4" eb="5">
      <t>ネン</t>
    </rPh>
    <rPh sb="5" eb="6">
      <t>ド</t>
    </rPh>
    <rPh sb="11" eb="13">
      <t>ショウライ</t>
    </rPh>
    <rPh sb="13" eb="15">
      <t>フタン</t>
    </rPh>
    <rPh sb="15" eb="17">
      <t>ヒリツ</t>
    </rPh>
    <rPh sb="18" eb="20">
      <t>ルイジ</t>
    </rPh>
    <rPh sb="20" eb="22">
      <t>ダンタイ</t>
    </rPh>
    <rPh sb="22" eb="23">
      <t>ナイ</t>
    </rPh>
    <rPh sb="23" eb="25">
      <t>ヘイキン</t>
    </rPh>
    <rPh sb="26" eb="28">
      <t>ウワマワ</t>
    </rPh>
    <rPh sb="30" eb="32">
      <t>ユウケイ</t>
    </rPh>
    <rPh sb="32" eb="34">
      <t>コテイ</t>
    </rPh>
    <rPh sb="34" eb="36">
      <t>シサン</t>
    </rPh>
    <rPh sb="36" eb="38">
      <t>ゲンカ</t>
    </rPh>
    <rPh sb="38" eb="40">
      <t>ショウキャク</t>
    </rPh>
    <rPh sb="40" eb="41">
      <t>リツ</t>
    </rPh>
    <rPh sb="42" eb="44">
      <t>シタマワ</t>
    </rPh>
    <rPh sb="50" eb="52">
      <t>コンゴ</t>
    </rPh>
    <rPh sb="53" eb="55">
      <t>ショウライ</t>
    </rPh>
    <rPh sb="55" eb="57">
      <t>フタン</t>
    </rPh>
    <rPh sb="57" eb="59">
      <t>ヒリツ</t>
    </rPh>
    <rPh sb="60" eb="63">
      <t>チホウサイ</t>
    </rPh>
    <rPh sb="63" eb="65">
      <t>ザンダカ</t>
    </rPh>
    <rPh sb="66" eb="67">
      <t>ゲン</t>
    </rPh>
    <rPh sb="72" eb="74">
      <t>カイゼン</t>
    </rPh>
    <rPh sb="76" eb="78">
      <t>ミコ</t>
    </rPh>
    <rPh sb="97" eb="99">
      <t>ゲンカ</t>
    </rPh>
    <rPh sb="99" eb="101">
      <t>ショウキャク</t>
    </rPh>
    <rPh sb="104" eb="106">
      <t>アッカ</t>
    </rPh>
    <rPh sb="110" eb="112">
      <t>ミコ</t>
    </rPh>
    <phoneticPr fontId="5"/>
  </si>
  <si>
    <t xml:space="preserve">将来負担比率，実質公債費比率ともに類似団体平均を大きく上回っている。
土地造成特別会計の抱える地方債や過去の大規模建設工事に充てた多額の地方債が大きく影響しているため，両比率とも高い水準で推移している。過去の債務の積み上げによる数値であるため，劇的な改善は望めないが，根気強く地方債残高を減らしていくことに努めていく。
</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4" eb="25">
      <t>オオ</t>
    </rPh>
    <rPh sb="27" eb="29">
      <t>ウワマワ</t>
    </rPh>
    <rPh sb="84" eb="85">
      <t>リョウ</t>
    </rPh>
    <rPh sb="85" eb="8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</si>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</sst>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121375</c:v>
                </c:pt>
                <c:pt idx="1">
                  <c:v>89841</c:v>
                </c:pt>
                <c:pt idx="2">
                  <c:v>57527</c:v>
                </c:pt>
                <c:pt idx="3">
                  <c:v>58477</c:v>
                </c:pt>
                <c:pt idx="4">
                  <c:v>92966</c:v>
                </c:pt>
              </c:numCache>
            </c:numRef>
          </c:val>
          <c:smooth val="0"/>
        </c:ser>
        <c:dLbls>
          <c:showLegendKey val="0"/>
          <c:showVal val="0"/>
          <c:showCatName val="0"/>
          <c:showSerName val="0"/>
          <c:showPercent val="0"/>
          <c:showBubbleSize val="0"/>
        </c:dLbls>
        <c:marker val="1"/>
        <c:smooth val="0"/>
        <c:axId val="245184568"/>
        <c:axId val="457952104"/>
      </c:lineChart>
      <c:catAx>
        <c:axId val="245184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952104"/>
        <c:crosses val="autoZero"/>
        <c:auto val="1"/>
        <c:lblAlgn val="ctr"/>
        <c:lblOffset val="100"/>
        <c:tickLblSkip val="1"/>
        <c:tickMarkSkip val="1"/>
        <c:noMultiLvlLbl val="0"/>
      </c:catAx>
      <c:valAx>
        <c:axId val="4579521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184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0.52</c:v>
                </c:pt>
                <c:pt idx="1">
                  <c:v>0.51</c:v>
                </c:pt>
                <c:pt idx="2">
                  <c:v>1.6</c:v>
                </c:pt>
                <c:pt idx="3">
                  <c:v>4.47</c:v>
                </c:pt>
                <c:pt idx="4">
                  <c:v>1.78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6.89</c:v>
                </c:pt>
                <c:pt idx="1">
                  <c:v>6.7</c:v>
                </c:pt>
                <c:pt idx="2">
                  <c:v>6.73</c:v>
                </c:pt>
                <c:pt idx="3">
                  <c:v>8.57</c:v>
                </c:pt>
                <c:pt idx="4">
                  <c:v>11.33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57953672"/>
        <c:axId val="457954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-0.92</c:v>
                </c:pt>
                <c:pt idx="1">
                  <c:v>-0.38</c:v>
                </c:pt>
                <c:pt idx="2">
                  <c:v>1.18</c:v>
                </c:pt>
                <c:pt idx="3">
                  <c:v>4.1399999999999997</c:v>
                </c:pt>
                <c:pt idx="4">
                  <c:v>-2.68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57953672"/>
        <c:axId val="457954064"/>
      </c:lineChart>
      <c:catAx>
        <c:axId val="457953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7954064"/>
        <c:crosses val="autoZero"/>
        <c:auto val="1"/>
        <c:lblAlgn val="ctr"/>
        <c:lblOffset val="100"/>
        <c:tickLblSkip val="1"/>
        <c:tickMarkSkip val="1"/>
        <c:noMultiLvlLbl val="0"/>
      </c:catAx>
      <c:valAx>
        <c:axId val="45795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953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0.54</c:v>
                </c:pt>
                <c:pt idx="2">
                  <c:v>#N/A</c:v>
                </c:pt>
                <c:pt idx="3">
                  <c:v>0.03</c:v>
                </c:pt>
                <c:pt idx="4">
                  <c:v>#N/A</c:v>
                </c:pt>
                <c:pt idx="5">
                  <c:v>0.03</c:v>
                </c:pt>
                <c:pt idx="6">
                  <c:v>#N/A</c:v>
                </c:pt>
                <c:pt idx="7">
                  <c:v>0.04</c:v>
                </c:pt>
                <c:pt idx="8">
                  <c:v>#N/A</c:v>
                </c:pt>
                <c:pt idx="9">
                  <c:v>0.11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港湾施設管理受託特別会計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c:v>
                </c:pt>
                <c:pt idx="2">
                  <c:v>#N/A</c:v>
                </c:pt>
                <c:pt idx="3">
                  <c:v>0.32</c:v>
                </c:pt>
                <c:pt idx="4">
                  <c:v>#N/A</c:v>
                </c:pt>
                <c:pt idx="5">
                  <c:v>0.37</c:v>
                </c:pt>
                <c:pt idx="6">
                  <c:v>#N/A</c:v>
                </c:pt>
                <c:pt idx="7">
                  <c:v>0.38</c:v>
                </c:pt>
                <c:pt idx="8">
                  <c:v>#N/A</c:v>
                </c:pt>
                <c:pt idx="9">
                  <c:v>0.46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0.82</c:v>
                </c:pt>
                <c:pt idx="2">
                  <c:v>#N/A</c:v>
                </c:pt>
                <c:pt idx="3">
                  <c:v>0.76</c:v>
                </c:pt>
                <c:pt idx="4">
                  <c:v>#N/A</c:v>
                </c:pt>
                <c:pt idx="5">
                  <c:v>0.53</c:v>
                </c:pt>
                <c:pt idx="6">
                  <c:v>#N/A</c:v>
                </c:pt>
                <c:pt idx="7">
                  <c:v>1.03</c:v>
                </c:pt>
                <c:pt idx="8">
                  <c:v>#N/A</c:v>
                </c:pt>
                <c:pt idx="9">
                  <c:v>1.25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0.12</c:v>
                </c:pt>
                <c:pt idx="2">
                  <c:v>#N/A</c:v>
                </c:pt>
                <c:pt idx="3">
                  <c:v>0.18</c:v>
                </c:pt>
                <c:pt idx="4">
                  <c:v>#N/A</c:v>
                </c:pt>
                <c:pt idx="5">
                  <c:v>1.22</c:v>
                </c:pt>
                <c:pt idx="6">
                  <c:v>#N/A</c:v>
                </c:pt>
                <c:pt idx="7">
                  <c:v>4.08</c:v>
                </c:pt>
                <c:pt idx="8">
                  <c:v>#N/A</c:v>
                </c:pt>
                <c:pt idx="9">
                  <c:v>1.31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5.85</c:v>
                </c:pt>
                <c:pt idx="2">
                  <c:v>#N/A</c:v>
                </c:pt>
                <c:pt idx="3">
                  <c:v>6.49</c:v>
                </c:pt>
                <c:pt idx="4">
                  <c:v>#N/A</c:v>
                </c:pt>
                <c:pt idx="5">
                  <c:v>6.59</c:v>
                </c:pt>
                <c:pt idx="6">
                  <c:v>#N/A</c:v>
                </c:pt>
                <c:pt idx="7">
                  <c:v>6.57</c:v>
                </c:pt>
                <c:pt idx="8">
                  <c:v>#N/A</c:v>
                </c:pt>
                <c:pt idx="9">
                  <c:v>6.88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7.79</c:v>
                </c:pt>
                <c:pt idx="2">
                  <c:v>#N/A</c:v>
                </c:pt>
                <c:pt idx="3">
                  <c:v>7.98</c:v>
                </c:pt>
                <c:pt idx="4">
                  <c:v>#N/A</c:v>
                </c:pt>
                <c:pt idx="5">
                  <c:v>7.62</c:v>
                </c:pt>
                <c:pt idx="6">
                  <c:v>#N/A</c:v>
                </c:pt>
                <c:pt idx="7">
                  <c:v>7.67</c:v>
                </c:pt>
                <c:pt idx="8">
                  <c:v>#N/A</c:v>
                </c:pt>
                <c:pt idx="9">
                  <c:v>7.69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13.46</c:v>
                </c:pt>
                <c:pt idx="2">
                  <c:v>#N/A</c:v>
                </c:pt>
                <c:pt idx="3">
                  <c:v>14.41</c:v>
                </c:pt>
                <c:pt idx="4">
                  <c:v>#N/A</c:v>
                </c:pt>
                <c:pt idx="5">
                  <c:v>15.36</c:v>
                </c:pt>
                <c:pt idx="6">
                  <c:v>#N/A</c:v>
                </c:pt>
                <c:pt idx="7">
                  <c:v>15.41</c:v>
                </c:pt>
                <c:pt idx="8">
                  <c:v>#N/A</c:v>
                </c:pt>
                <c:pt idx="9">
                  <c:v>16.14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57954848"/>
        <c:axId val="457955240"/>
      </c:barChart>
      <c:catAx>
        <c:axId val="45795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955240"/>
        <c:crosses val="autoZero"/>
        <c:auto val="1"/>
        <c:lblAlgn val="ctr"/>
        <c:lblOffset val="100"/>
        <c:tickLblSkip val="1"/>
        <c:tickMarkSkip val="1"/>
        <c:noMultiLvlLbl val="0"/>
      </c:catAx>
      <c:valAx>
        <c:axId val="457955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95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1388</c:v>
                </c:pt>
                <c:pt idx="5">
                  <c:v>1417</c:v>
                </c:pt>
                <c:pt idx="8">
                  <c:v>1511</c:v>
                </c:pt>
                <c:pt idx="11">
                  <c:v>1456</c:v>
                </c:pt>
                <c:pt idx="14">
                  <c:v>1467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439</c:v>
                </c:pt>
                <c:pt idx="3">
                  <c:v>413</c:v>
                </c:pt>
                <c:pt idx="6">
                  <c:v>392</c:v>
                </c:pt>
                <c:pt idx="9">
                  <c:v>365</c:v>
                </c:pt>
                <c:pt idx="12">
                  <c:v>355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1932</c:v>
                </c:pt>
                <c:pt idx="3">
                  <c:v>2015</c:v>
                </c:pt>
                <c:pt idx="6">
                  <c:v>2043</c:v>
                </c:pt>
                <c:pt idx="9">
                  <c:v>2094</c:v>
                </c:pt>
                <c:pt idx="12">
                  <c:v>2149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1487464"/>
        <c:axId val="47148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984</c:v>
                </c:pt>
                <c:pt idx="2">
                  <c:v>#N/A</c:v>
                </c:pt>
                <c:pt idx="3">
                  <c:v>#N/A</c:v>
                </c:pt>
                <c:pt idx="4">
                  <c:v>1011</c:v>
                </c:pt>
                <c:pt idx="5">
                  <c:v>#N/A</c:v>
                </c:pt>
                <c:pt idx="6">
                  <c:v>#N/A</c:v>
                </c:pt>
                <c:pt idx="7">
                  <c:v>925</c:v>
                </c:pt>
                <c:pt idx="8">
                  <c:v>#N/A</c:v>
                </c:pt>
                <c:pt idx="9">
                  <c:v>#N/A</c:v>
                </c:pt>
                <c:pt idx="10">
                  <c:v>1004</c:v>
                </c:pt>
                <c:pt idx="11">
                  <c:v>#N/A</c:v>
                </c:pt>
                <c:pt idx="12">
                  <c:v>#N/A</c:v>
                </c:pt>
                <c:pt idx="13">
                  <c:v>1037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1487464"/>
        <c:axId val="471487856"/>
      </c:lineChart>
      <c:catAx>
        <c:axId val="47148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487856"/>
        <c:crosses val="autoZero"/>
        <c:auto val="1"/>
        <c:lblAlgn val="ctr"/>
        <c:lblOffset val="100"/>
        <c:tickLblSkip val="1"/>
        <c:tickMarkSkip val="1"/>
        <c:noMultiLvlLbl val="0"/>
      </c:catAx>
      <c:valAx>
        <c:axId val="47148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48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12879</c:v>
                </c:pt>
                <c:pt idx="5">
                  <c:v>12807</c:v>
                </c:pt>
                <c:pt idx="8">
                  <c:v>12689</c:v>
                </c:pt>
                <c:pt idx="11">
                  <c:v>13012</c:v>
                </c:pt>
                <c:pt idx="14">
                  <c:v>12904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1313</c:v>
                </c:pt>
                <c:pt idx="5">
                  <c:v>1284</c:v>
                </c:pt>
                <c:pt idx="8">
                  <c:v>1157</c:v>
                </c:pt>
                <c:pt idx="11">
                  <c:v>1103</c:v>
                </c:pt>
                <c:pt idx="14">
                  <c:v>1375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2403</c:v>
                </c:pt>
                <c:pt idx="5">
                  <c:v>2295</c:v>
                </c:pt>
                <c:pt idx="8">
                  <c:v>2279</c:v>
                </c:pt>
                <c:pt idx="11">
                  <c:v>2265</c:v>
                </c:pt>
                <c:pt idx="14">
                  <c:v>3179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2652</c:v>
                </c:pt>
                <c:pt idx="3">
                  <c:v>2545</c:v>
                </c:pt>
                <c:pt idx="6">
                  <c:v>2563</c:v>
                </c:pt>
                <c:pt idx="9">
                  <c:v>2564</c:v>
                </c:pt>
                <c:pt idx="12">
                  <c:v>2498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2236</c:v>
                </c:pt>
                <c:pt idx="3">
                  <c:v>2025</c:v>
                </c:pt>
                <c:pt idx="6">
                  <c:v>1915</c:v>
                </c:pt>
                <c:pt idx="9">
                  <c:v>1753</c:v>
                </c:pt>
                <c:pt idx="12">
                  <c:v>1693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6142</c:v>
                </c:pt>
                <c:pt idx="3">
                  <c:v>5432</c:v>
                </c:pt>
                <c:pt idx="6">
                  <c:v>4758</c:v>
                </c:pt>
                <c:pt idx="9">
                  <c:v>4158</c:v>
                </c:pt>
                <c:pt idx="12">
                  <c:v>3937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455</c:v>
                </c:pt>
                <c:pt idx="3">
                  <c:v>416</c:v>
                </c:pt>
                <c:pt idx="6">
                  <c:v>416</c:v>
                </c:pt>
                <c:pt idx="9">
                  <c:v>416</c:v>
                </c:pt>
                <c:pt idx="12">
                  <c:v>416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20641</c:v>
                </c:pt>
                <c:pt idx="3">
                  <c:v>20941</c:v>
                </c:pt>
                <c:pt idx="6">
                  <c:v>21025</c:v>
                </c:pt>
                <c:pt idx="9">
                  <c:v>21023</c:v>
                </c:pt>
                <c:pt idx="12">
                  <c:v>20812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1488248"/>
        <c:axId val="471489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15531</c:v>
                </c:pt>
                <c:pt idx="2">
                  <c:v>#N/A</c:v>
                </c:pt>
                <c:pt idx="3">
                  <c:v>#N/A</c:v>
                </c:pt>
                <c:pt idx="4">
                  <c:v>14974</c:v>
                </c:pt>
                <c:pt idx="5">
                  <c:v>#N/A</c:v>
                </c:pt>
                <c:pt idx="6">
                  <c:v>#N/A</c:v>
                </c:pt>
                <c:pt idx="7">
                  <c:v>14553</c:v>
                </c:pt>
                <c:pt idx="8">
                  <c:v>#N/A</c:v>
                </c:pt>
                <c:pt idx="9">
                  <c:v>#N/A</c:v>
                </c:pt>
                <c:pt idx="10">
                  <c:v>13534</c:v>
                </c:pt>
                <c:pt idx="11">
                  <c:v>#N/A</c:v>
                </c:pt>
                <c:pt idx="12">
                  <c:v>#N/A</c:v>
                </c:pt>
                <c:pt idx="13">
                  <c:v>11897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1488248"/>
        <c:axId val="471489032"/>
      </c:lineChart>
      <c:catAx>
        <c:axId val="47148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489032"/>
        <c:crosses val="autoZero"/>
        <c:auto val="1"/>
        <c:lblAlgn val="ctr"/>
        <c:lblOffset val="100"/>
        <c:tickLblSkip val="1"/>
        <c:tickMarkSkip val="1"/>
        <c:noMultiLvlLbl val="0"/>
      </c:catAx>
      <c:valAx>
        <c:axId val="47148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48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{36E753F7-DE3E-4B1A-9961-E83017CD8B70}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{03114E9A-7580-46EB-ADDD-48582E0614B4}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{37BAB784-6D5D-471A-8964-7B2411AAF67B}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{6829D938-3EF5-4659-9212-2FC21723BBB0}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{A4ED74EE-7276-41F6-A442-0EC146330E53}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44.5</c:v>
                </c:pt>
              </c:numCache>
            </c:numRef>
          </c:xVal>
          <c:yVal>
            <c:numRef>
              <c:f>公会計指標分析・財政指標組合せ分析表!$K$51:$O$51</c:f>
              <c:numCache>
                <c:formatCode>#,##0.0;"▲ "#,##0.0</c:formatCode>
                <c:ptCount val="5"/>
                <c:pt idx="3">
                  <c:v>214.5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{A1E1DA29-BF1F-45FD-98FE-DC61788F55C5}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{ABE412ED-73DA-43F6-A790-BEF7D84877DE}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{9CA40FB3-AA31-424C-AAFC-99D70F665B58}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{82D6B530-2FC8-455C-A93D-FB48F308C90B}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{2C6F06EF-3E82-483E-9B9A-C35583D26D32}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53.1</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80535120"/>
        <c:axId val="480535904"/>
      </c:scatterChart>
      <c:valAx>
        <c:axId val="480535120"/>
        <c:scaling>
          <c:orientation val="minMax"/>
          <c:max val="53.9"/>
          <c:min val="4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535904"/>
        <c:crosses val="autoZero"/>
        <c:crossBetween val="midCat"/>
      </c:valAx>
      <c:valAx>
        <c:axId val="480535904"/>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535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1592300962379702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{30F5ACD9-E45D-4B22-84B7-81A065D137E6}</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0"/>
                  <c:y val="2.6329061808450416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{2FA5CB80-1818-4A8E-8246-1C92C26901A2}</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0"/>
                  <c:y val="1.8959737875902768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{4038C626-61B3-4A2B-9A58-B8839602B35A}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{F6171D05-2EB6-4C2B-BE18-BB65D871D688}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{5C39CB1B-42D2-48E9-A96C-9A573DDFE614}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15.8</c:v>
                </c:pt>
                <c:pt idx="2">
                  <c:v>15.6</c:v>
                </c:pt>
                <c:pt idx="3">
                  <c:v>15.7</c:v>
                </c:pt>
                <c:pt idx="4">
                  <c:v>15.8</c:v>
                </c:pt>
              </c:numCache>
            </c:numRef>
          </c:xVal>
          <c:yVal>
            <c:numRef>
              <c:f>公会計指標分析・財政指標組合せ分析表!$K$73:$O$73</c:f>
              <c:numCache>
                <c:formatCode>#,##0.0;"▲ "#,##0.0</c:formatCode>
                <c:ptCount val="5"/>
                <c:pt idx="0">
                  <c:v>246.2</c:v>
                </c:pt>
                <c:pt idx="1">
                  <c:v>242.9</c:v>
                </c:pt>
                <c:pt idx="2">
                  <c:v>235.7</c:v>
                </c:pt>
                <c:pt idx="3">
                  <c:v>214.5</c:v>
                </c:pt>
                <c:pt idx="4">
                  <c:v>190.5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71454269310721E-2"/>
                  <c:y val="-4.5671178357607263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{D4B8FE17-1BEC-4C3B-98BD-EF797E4CCCD6}</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0696381830520092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{430483B4-0025-4DE0-BFF4-C0348AB63BDB}</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1705462261813713E-2"/>
                  <c:y val="-7.9383287873329558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{4EA43C86-44E6-405B-8590-78E2164157D6}</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069638183052015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{8971ED61-328B-43BF-8649-8B8D23CFB172}</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271454269310729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{B165D30E-A7D7-467F-BC4A-0A6852191D50}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12.5</c:v>
                </c:pt>
                <c:pt idx="2">
                  <c:v>12.2</c:v>
                </c:pt>
                <c:pt idx="3">
                  <c:v>10.199999999999999</c:v>
                </c:pt>
                <c:pt idx="4">
                  <c:v>10</c:v>
                </c:pt>
              </c:numCache>
            </c:numRef>
          </c:xVal>
          <c:yVal>
            <c:numRef>
              <c:f>公会計指標分析・財政指標組合せ分析表!$K$77:$O$77</c:f>
              <c:numCache>
                <c:formatCode>#,##0.0;"▲ "#,##0.0</c:formatCode>
                <c:ptCount val="5"/>
                <c:pt idx="0">
                  <c:v>81.7</c:v>
                </c:pt>
                <c:pt idx="1">
                  <c:v>80.400000000000006</c:v>
                </c:pt>
                <c:pt idx="2">
                  <c:v>83.1</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19582168"/>
        <c:axId val="619581776"/>
      </c:scatterChart>
      <c:valAx>
        <c:axId val="619582168"/>
        <c:scaling>
          <c:orientation val="minMax"/>
          <c:max val="16.400000000000002"/>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581776"/>
        <c:crosses val="autoZero"/>
        <c:crossBetween val="midCat"/>
      </c:valAx>
      <c:valAx>
        <c:axId val="619581776"/>
        <c:scaling>
          <c:orientation val="minMax"/>
          <c:max val="2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9582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平成２７年度は，大規模建設事業の元金償還が開始されたことなどによる元利償還金の増及び算入公債費の減により実質公債費比率の分子は増加した</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算入公債費等の増はあるものの，新たな大規模建設事業の元利償還金の開始による元利償還金の増により</a:t>
          </a:r>
          <a:r>
            <a:rPr lang="ja-JP" altLang="ja-JP" sz="1100" b="0" i="0">
              <a:solidFill>
                <a:schemeClr val="dk1"/>
              </a:solidFill>
              <a:effectLst/>
              <a:latin typeface="+mn-lt"/>
              <a:ea typeface="+mn-ea"/>
              <a:cs typeface="+mn-cs"/>
            </a:rPr>
            <a:t>実質公債費比率の分子は増加した</a:t>
          </a:r>
          <a:r>
            <a:rPr lang="ja-JP" altLang="en-US" sz="1100" b="0" i="0">
              <a:solidFill>
                <a:schemeClr val="dk1"/>
              </a:solidFill>
              <a:effectLst/>
              <a:latin typeface="+mn-lt"/>
              <a:ea typeface="+mn-ea"/>
              <a:cs typeface="+mn-cs"/>
            </a:rPr>
            <a:t>。</a:t>
          </a:r>
          <a:endParaRPr lang="ja-JP" altLang="ja-JP" sz="1400">
            <a:effectLst/>
          </a:endParaRPr>
        </a:p>
        <a:p>
          <a:pPr rtl="0"/>
          <a:r>
            <a:rPr lang="ja-JP" altLang="ja-JP" sz="1100" b="0" i="0">
              <a:solidFill>
                <a:schemeClr val="dk1"/>
              </a:solidFill>
              <a:effectLst/>
              <a:latin typeface="+mn-lt"/>
              <a:ea typeface="+mn-ea"/>
              <a:cs typeface="+mn-cs"/>
            </a:rPr>
            <a:t>　今後</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，基準財政需要額に算入されない一般単独事業債などの元利償還金の増加も予定されるため，上昇傾向になるものと見込まれる。地方債の発行を抑制することにより，上昇を極力抑えるよう努める。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土地造成特別会計の抱える地方債や過去の大規模建設工事に充てた多額の地方債が大きく影響しているため，高い水準で推移しているものの，平成２１年度に導入した都市計画税を充当可能財源に加えたことにより，それ以降大きく改善している。</a:t>
          </a:r>
          <a:endParaRPr lang="ja-JP" altLang="ja-JP" sz="1400">
            <a:effectLst/>
          </a:endParaRPr>
        </a:p>
        <a:p>
          <a:pPr rtl="0"/>
          <a:r>
            <a:rPr lang="ja-JP" altLang="en-US" sz="1100" b="0" i="0">
              <a:solidFill>
                <a:schemeClr val="dk1"/>
              </a:solidFill>
              <a:effectLst/>
              <a:latin typeface="+mn-lt"/>
              <a:ea typeface="+mn-ea"/>
              <a:cs typeface="+mn-cs"/>
            </a:rPr>
            <a:t>　平成</a:t>
          </a:r>
          <a:r>
            <a:rPr lang="ja-JP" altLang="ja-JP" sz="1100" b="0" i="0">
              <a:solidFill>
                <a:schemeClr val="dk1"/>
              </a:solidFill>
              <a:effectLst/>
              <a:latin typeface="+mn-lt"/>
              <a:ea typeface="+mn-ea"/>
              <a:cs typeface="+mn-cs"/>
            </a:rPr>
            <a:t>２７年度は，一般会計等に係る地方債の現在高は</a:t>
          </a:r>
          <a:r>
            <a:rPr lang="ja-JP" altLang="en-US" sz="1100" b="0" i="0">
              <a:solidFill>
                <a:schemeClr val="dk1"/>
              </a:solidFill>
              <a:effectLst/>
              <a:latin typeface="+mn-lt"/>
              <a:ea typeface="+mn-ea"/>
              <a:cs typeface="+mn-cs"/>
            </a:rPr>
            <a:t>２６年度と比較すると，</a:t>
          </a:r>
          <a:r>
            <a:rPr lang="ja-JP" altLang="ja-JP" sz="1100" b="0" i="0">
              <a:solidFill>
                <a:schemeClr val="dk1"/>
              </a:solidFill>
              <a:effectLst/>
              <a:latin typeface="+mn-lt"/>
              <a:ea typeface="+mn-ea"/>
              <a:cs typeface="+mn-cs"/>
            </a:rPr>
            <a:t>ほほ横ばいであるものの，企業債残高の減の影響による公営企業債等繰入見込額の減少などの影響により改善している。</a:t>
          </a:r>
          <a:r>
            <a:rPr lang="ja-JP" altLang="en-US" sz="1100" b="0" i="0">
              <a:solidFill>
                <a:schemeClr val="dk1"/>
              </a:solidFill>
              <a:effectLst/>
              <a:latin typeface="+mn-lt"/>
              <a:ea typeface="+mn-ea"/>
              <a:cs typeface="+mn-cs"/>
            </a:rPr>
            <a:t>２８年度は，地方債残高及び公営企業債等繰入見込み額の減や，基金を積み立てたことによる，充当可能基金の増の影響により改善している。</a:t>
          </a:r>
          <a:endParaRPr lang="ja-JP" altLang="ja-JP" sz="1400">
            <a:effectLst/>
          </a:endParaRPr>
        </a:p>
        <a:p>
          <a:pPr rtl="0"/>
          <a:r>
            <a:rPr lang="ja-JP" altLang="ja-JP" sz="1100" b="0" i="0">
              <a:solidFill>
                <a:schemeClr val="dk1"/>
              </a:solidFill>
              <a:effectLst/>
              <a:latin typeface="+mn-lt"/>
              <a:ea typeface="+mn-ea"/>
              <a:cs typeface="+mn-cs"/>
            </a:rPr>
            <a:t>　将来負担比率は過去の債務の積み上げによる数値であるため，劇的な改善は望めないが，根気強く地方債残高を減らしていくことに努めていく。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年度の有形固定資産減価償却率は，類似団体内平均・県平均を下回る</a:t>
          </a:r>
          <a:r>
            <a:rPr kumimoji="1" lang="en-US" altLang="ja-JP" sz="1100">
              <a:solidFill>
                <a:schemeClr val="dk1"/>
              </a:solidFill>
              <a:effectLst/>
              <a:latin typeface="+mn-lt"/>
              <a:ea typeface="+mn-ea"/>
              <a:cs typeface="+mn-cs"/>
            </a:rPr>
            <a:t>44.5</a:t>
          </a:r>
          <a:r>
            <a:rPr kumimoji="1" lang="ja-JP" altLang="ja-JP" sz="1100">
              <a:solidFill>
                <a:schemeClr val="dk1"/>
              </a:solidFill>
              <a:effectLst/>
              <a:latin typeface="+mn-lt"/>
              <a:ea typeface="+mn-ea"/>
              <a:cs typeface="+mn-cs"/>
            </a:rPr>
            <a:t>％であったが，施設類型によっては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％を超えるものもあり，今後の老朽化対策に多くの財政負担が必要となってくることが懸念される。</a:t>
          </a:r>
          <a:endParaRPr lang="ja-JP" altLang="ja-JP">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月に策定した大竹市公共施設等総合管理計画に沿って，公共施設の最適な配置，長寿命化，コスト縮減など総合的な管理運営に取り組んでいく。</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117052</xdr:rowOff>
    </xdr:from>
    <xdr:to>
      <xdr:col>3</xdr:col>
      <xdr:colOff>511175</xdr:colOff>
      <xdr:row>30</xdr:row>
      <xdr:rowOff>47202</xdr:rowOff>
    </xdr:to>
    <xdr:sp macro="" textlink="">
      <xdr:nvSpPr>
        <xdr:cNvPr id="71" name="フローチャート : 判断 70"/>
        <xdr:cNvSpPr/>
      </xdr:nvSpPr>
      <xdr:spPr>
        <a:xfrm>
          <a:off x="4000500" y="58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83608</xdr:rowOff>
    </xdr:from>
    <xdr:to>
      <xdr:col>3</xdr:col>
      <xdr:colOff>511175</xdr:colOff>
      <xdr:row>32</xdr:row>
      <xdr:rowOff>13758</xdr:rowOff>
    </xdr:to>
    <xdr:sp macro="" textlink="">
      <xdr:nvSpPr>
        <xdr:cNvPr id="77" name="円/楕円 76"/>
        <xdr:cNvSpPr/>
      </xdr:nvSpPr>
      <xdr:spPr>
        <a:xfrm>
          <a:off x="4000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63729</xdr:rowOff>
    </xdr:from>
    <xdr:ext cx="405111" cy="259045"/>
    <xdr:sp macro="" textlink="">
      <xdr:nvSpPr>
        <xdr:cNvPr id="78" name="n_1aveValue有形固定資産減価償却率"/>
        <xdr:cNvSpPr txBox="1"/>
      </xdr:nvSpPr>
      <xdr:spPr>
        <a:xfrm>
          <a:off x="3836043"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4885</xdr:rowOff>
    </xdr:from>
    <xdr:ext cx="405111" cy="259045"/>
    <xdr:sp macro="" textlink="">
      <xdr:nvSpPr>
        <xdr:cNvPr id="79" name="n_1mainValue有形固定資産減価償却率"/>
        <xdr:cNvSpPr txBox="1"/>
      </xdr:nvSpPr>
      <xdr:spPr>
        <a:xfrm>
          <a:off x="3836043"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89408</xdr:rowOff>
    </xdr:from>
    <xdr:to>
      <xdr:col>5</xdr:col>
      <xdr:colOff>409575</xdr:colOff>
      <xdr:row>34</xdr:row>
      <xdr:rowOff>19558</xdr:rowOff>
    </xdr:to>
    <xdr:sp macro="" textlink="">
      <xdr:nvSpPr>
        <xdr:cNvPr id="67" name="円/楕円 66"/>
        <xdr:cNvSpPr/>
      </xdr:nvSpPr>
      <xdr:spPr>
        <a:xfrm>
          <a:off x="3746500" y="5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36085</xdr:rowOff>
    </xdr:from>
    <xdr:ext cx="405111" cy="259045"/>
    <xdr:sp macro="" textlink="">
      <xdr:nvSpPr>
        <xdr:cNvPr id="69" name="n_1mainValue【道路】&#10;有形固定資産減価償却率"/>
        <xdr:cNvSpPr txBox="1"/>
      </xdr:nvSpPr>
      <xdr:spPr>
        <a:xfrm>
          <a:off x="3582043" y="552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0" name="直線コネクタ 7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1" name="テキスト ボックス 8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2" name="直線コネクタ 8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3" name="テキスト ボックス 8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5" name="テキスト ボックス 8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6" name="直線コネクタ 8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7" name="テキスト ボックス 8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8" name="直線コネクタ 8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89" name="テキスト ボックス 8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128016</xdr:rowOff>
    </xdr:from>
    <xdr:to>
      <xdr:col>15</xdr:col>
      <xdr:colOff>180340</xdr:colOff>
      <xdr:row>40</xdr:row>
      <xdr:rowOff>55016</xdr:rowOff>
    </xdr:to>
    <xdr:cxnSp macro="">
      <xdr:nvCxnSpPr>
        <xdr:cNvPr id="93" name="直線コネクタ 92"/>
        <xdr:cNvCxnSpPr/>
      </xdr:nvCxnSpPr>
      <xdr:spPr>
        <a:xfrm flipV="1">
          <a:off x="10476865" y="5785866"/>
          <a:ext cx="0" cy="112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58843</xdr:rowOff>
    </xdr:from>
    <xdr:ext cx="469744" cy="259045"/>
    <xdr:sp macro="" textlink="">
      <xdr:nvSpPr>
        <xdr:cNvPr id="94" name="【道路】&#10;一人当たり延長最小値テキスト"/>
        <xdr:cNvSpPr txBox="1"/>
      </xdr:nvSpPr>
      <xdr:spPr>
        <a:xfrm>
          <a:off x="10566400" y="691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40</xdr:row>
      <xdr:rowOff>55016</xdr:rowOff>
    </xdr:from>
    <xdr:to>
      <xdr:col>15</xdr:col>
      <xdr:colOff>269875</xdr:colOff>
      <xdr:row>40</xdr:row>
      <xdr:rowOff>55016</xdr:rowOff>
    </xdr:to>
    <xdr:cxnSp macro="">
      <xdr:nvCxnSpPr>
        <xdr:cNvPr id="95" name="直線コネクタ 94"/>
        <xdr:cNvCxnSpPr/>
      </xdr:nvCxnSpPr>
      <xdr:spPr>
        <a:xfrm>
          <a:off x="10388600" y="69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74693</xdr:rowOff>
    </xdr:from>
    <xdr:ext cx="534377" cy="259045"/>
    <xdr:sp macro="" textlink="">
      <xdr:nvSpPr>
        <xdr:cNvPr id="96" name="【道路】&#10;一人当たり延長最大値テキスト"/>
        <xdr:cNvSpPr txBox="1"/>
      </xdr:nvSpPr>
      <xdr:spPr>
        <a:xfrm>
          <a:off x="10566400" y="55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33</xdr:row>
      <xdr:rowOff>128016</xdr:rowOff>
    </xdr:from>
    <xdr:to>
      <xdr:col>15</xdr:col>
      <xdr:colOff>269875</xdr:colOff>
      <xdr:row>33</xdr:row>
      <xdr:rowOff>128016</xdr:rowOff>
    </xdr:to>
    <xdr:cxnSp macro="">
      <xdr:nvCxnSpPr>
        <xdr:cNvPr id="97" name="直線コネクタ 96"/>
        <xdr:cNvCxnSpPr/>
      </xdr:nvCxnSpPr>
      <xdr:spPr>
        <a:xfrm>
          <a:off x="10388600" y="578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82961</xdr:rowOff>
    </xdr:from>
    <xdr:ext cx="534377" cy="259045"/>
    <xdr:sp macro="" textlink="">
      <xdr:nvSpPr>
        <xdr:cNvPr id="98" name="【道路】&#10;一人当たり延長平均値テキスト"/>
        <xdr:cNvSpPr txBox="1"/>
      </xdr:nvSpPr>
      <xdr:spPr>
        <a:xfrm>
          <a:off x="10566400" y="6426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104534</xdr:rowOff>
    </xdr:from>
    <xdr:to>
      <xdr:col>15</xdr:col>
      <xdr:colOff>231775</xdr:colOff>
      <xdr:row>38</xdr:row>
      <xdr:rowOff>34683</xdr:rowOff>
    </xdr:to>
    <xdr:sp macro="" textlink="">
      <xdr:nvSpPr>
        <xdr:cNvPr id="99" name="フローチャート : 判断 98"/>
        <xdr:cNvSpPr/>
      </xdr:nvSpPr>
      <xdr:spPr>
        <a:xfrm>
          <a:off x="10426700" y="64481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40374</xdr:rowOff>
    </xdr:from>
    <xdr:to>
      <xdr:col>14</xdr:col>
      <xdr:colOff>79375</xdr:colOff>
      <xdr:row>38</xdr:row>
      <xdr:rowOff>141974</xdr:rowOff>
    </xdr:to>
    <xdr:sp macro="" textlink="">
      <xdr:nvSpPr>
        <xdr:cNvPr id="100" name="フローチャート : 判断 99"/>
        <xdr:cNvSpPr/>
      </xdr:nvSpPr>
      <xdr:spPr>
        <a:xfrm>
          <a:off x="9588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108610</xdr:rowOff>
    </xdr:from>
    <xdr:to>
      <xdr:col>14</xdr:col>
      <xdr:colOff>79375</xdr:colOff>
      <xdr:row>41</xdr:row>
      <xdr:rowOff>38760</xdr:rowOff>
    </xdr:to>
    <xdr:sp macro="" textlink="">
      <xdr:nvSpPr>
        <xdr:cNvPr id="106" name="円/楕円 105"/>
        <xdr:cNvSpPr/>
      </xdr:nvSpPr>
      <xdr:spPr>
        <a:xfrm>
          <a:off x="95885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158500</xdr:rowOff>
    </xdr:from>
    <xdr:ext cx="534377" cy="259045"/>
    <xdr:sp macro="" textlink="">
      <xdr:nvSpPr>
        <xdr:cNvPr id="107" name="n_1aveValue【道路】&#10;一人当たり延長"/>
        <xdr:cNvSpPr txBox="1"/>
      </xdr:nvSpPr>
      <xdr:spPr>
        <a:xfrm>
          <a:off x="9359410"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29887</xdr:rowOff>
    </xdr:from>
    <xdr:ext cx="469744" cy="259045"/>
    <xdr:sp macro="" textlink="">
      <xdr:nvSpPr>
        <xdr:cNvPr id="108" name="n_1mainValue【道路】&#10;一人当たり延長"/>
        <xdr:cNvSpPr txBox="1"/>
      </xdr:nvSpPr>
      <xdr:spPr>
        <a:xfrm>
          <a:off x="9391727" y="70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1" name="直線コネクタ 130"/>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2"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3" name="直線コネクタ 13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4"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5" name="直線コネクタ 134"/>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115079</xdr:rowOff>
    </xdr:from>
    <xdr:ext cx="405111" cy="259045"/>
    <xdr:sp macro="" textlink="">
      <xdr:nvSpPr>
        <xdr:cNvPr id="136" name="【橋りょう・トンネル】&#10;有形固定資産減価償却率平均値テキスト"/>
        <xdr:cNvSpPr txBox="1"/>
      </xdr:nvSpPr>
      <xdr:spPr>
        <a:xfrm>
          <a:off x="4724400" y="1005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136652</xdr:rowOff>
    </xdr:from>
    <xdr:to>
      <xdr:col>6</xdr:col>
      <xdr:colOff>561975</xdr:colOff>
      <xdr:row>59</xdr:row>
      <xdr:rowOff>66802</xdr:rowOff>
    </xdr:to>
    <xdr:sp macro="" textlink="">
      <xdr:nvSpPr>
        <xdr:cNvPr id="137" name="フローチャート : 判断 136"/>
        <xdr:cNvSpPr/>
      </xdr:nvSpPr>
      <xdr:spPr>
        <a:xfrm>
          <a:off x="45847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8" name="フローチャート : 判断 137"/>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120650</xdr:rowOff>
    </xdr:from>
    <xdr:to>
      <xdr:col>5</xdr:col>
      <xdr:colOff>409575</xdr:colOff>
      <xdr:row>58</xdr:row>
      <xdr:rowOff>50800</xdr:rowOff>
    </xdr:to>
    <xdr:sp macro="" textlink="">
      <xdr:nvSpPr>
        <xdr:cNvPr id="144" name="円/楕円 143"/>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5"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67327</xdr:rowOff>
    </xdr:from>
    <xdr:ext cx="405111" cy="259045"/>
    <xdr:sp macro="" textlink="">
      <xdr:nvSpPr>
        <xdr:cNvPr id="146" name="n_1mainValue【橋りょう・トンネル】&#10;有形固定資産減価償却率"/>
        <xdr:cNvSpPr txBox="1"/>
      </xdr:nvSpPr>
      <xdr:spPr>
        <a:xfrm>
          <a:off x="3582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7" name="テキスト ボックス 15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8" name="直線コネクタ 15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9" name="テキスト ボックス 158"/>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2" name="直線コネクタ 16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3" name="テキスト ボックス 16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5" name="テキスト ボックス 16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7" name="直線コネクタ 166"/>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8"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9" name="直線コネクタ 168"/>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0"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1" name="直線コネクタ 170"/>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170755</xdr:rowOff>
    </xdr:from>
    <xdr:ext cx="599010" cy="259045"/>
    <xdr:sp macro="" textlink="">
      <xdr:nvSpPr>
        <xdr:cNvPr id="172" name="【橋りょう・トンネル】&#10;一人当たり有形固定資産（償却資産）額平均値テキスト"/>
        <xdr:cNvSpPr txBox="1"/>
      </xdr:nvSpPr>
      <xdr:spPr>
        <a:xfrm>
          <a:off x="10566400" y="10114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217,458</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20878</xdr:rowOff>
    </xdr:from>
    <xdr:to>
      <xdr:col>15</xdr:col>
      <xdr:colOff>231775</xdr:colOff>
      <xdr:row>59</xdr:row>
      <xdr:rowOff>122478</xdr:rowOff>
    </xdr:to>
    <xdr:sp macro="" textlink="">
      <xdr:nvSpPr>
        <xdr:cNvPr id="173" name="フローチャート : 判断 172"/>
        <xdr:cNvSpPr/>
      </xdr:nvSpPr>
      <xdr:spPr>
        <a:xfrm>
          <a:off x="10426700" y="10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4" name="フローチャート : 判断 173"/>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81468</xdr:rowOff>
    </xdr:from>
    <xdr:to>
      <xdr:col>14</xdr:col>
      <xdr:colOff>79375</xdr:colOff>
      <xdr:row>63</xdr:row>
      <xdr:rowOff>11618</xdr:rowOff>
    </xdr:to>
    <xdr:sp macro="" textlink="">
      <xdr:nvSpPr>
        <xdr:cNvPr id="180" name="円/楕円 179"/>
        <xdr:cNvSpPr/>
      </xdr:nvSpPr>
      <xdr:spPr>
        <a:xfrm>
          <a:off x="9588500" y="107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1"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2745</xdr:rowOff>
    </xdr:from>
    <xdr:ext cx="599010" cy="259045"/>
    <xdr:sp macro="" textlink="">
      <xdr:nvSpPr>
        <xdr:cNvPr id="182" name="n_1mainValue【橋りょう・トンネル】&#10;一人当たり有形固定資産（償却資産）額"/>
        <xdr:cNvSpPr txBox="1"/>
      </xdr:nvSpPr>
      <xdr:spPr>
        <a:xfrm>
          <a:off x="9327094" y="1080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3" name="正方形/長方形 18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0" name="正方形/長方形 18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4" name="直線コネクタ 19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5" name="テキスト ボックス 19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6" name="直線コネクタ 19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7" name="テキスト ボックス 19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8" name="直線コネクタ 19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9" name="テキスト ボックス 19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0" name="直線コネクタ 19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1" name="テキスト ボックス 20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2" name="直線コネクタ 20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3" name="テキスト ボックス 20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7" name="直線コネクタ 206"/>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8"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9" name="直線コネクタ 208"/>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0"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1" name="直線コネクタ 210"/>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2"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3" name="フローチャート : 判断 212"/>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4" name="フローチャート : 判断 213"/>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29211</xdr:rowOff>
    </xdr:from>
    <xdr:to>
      <xdr:col>5</xdr:col>
      <xdr:colOff>409575</xdr:colOff>
      <xdr:row>77</xdr:row>
      <xdr:rowOff>130811</xdr:rowOff>
    </xdr:to>
    <xdr:sp macro="" textlink="">
      <xdr:nvSpPr>
        <xdr:cNvPr id="220" name="円/楕円 219"/>
        <xdr:cNvSpPr/>
      </xdr:nvSpPr>
      <xdr:spPr>
        <a:xfrm>
          <a:off x="3746500" y="132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163847</xdr:rowOff>
    </xdr:from>
    <xdr:ext cx="405111" cy="259045"/>
    <xdr:sp macro="" textlink="">
      <xdr:nvSpPr>
        <xdr:cNvPr id="221" name="n_1aveValue【公営住宅】&#10;有形固定資産減価償却率"/>
        <xdr:cNvSpPr txBox="1"/>
      </xdr:nvSpPr>
      <xdr:spPr>
        <a:xfrm>
          <a:off x="3582043"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75</xdr:row>
      <xdr:rowOff>147338</xdr:rowOff>
    </xdr:from>
    <xdr:ext cx="405111" cy="259045"/>
    <xdr:sp macro="" textlink="">
      <xdr:nvSpPr>
        <xdr:cNvPr id="222" name="n_1mainValue【公営住宅】&#10;有形固定資産減価償却率"/>
        <xdr:cNvSpPr txBox="1"/>
      </xdr:nvSpPr>
      <xdr:spPr>
        <a:xfrm>
          <a:off x="3582043" y="1300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3" name="テキスト ボックス 23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36830</xdr:rowOff>
    </xdr:from>
    <xdr:to>
      <xdr:col>15</xdr:col>
      <xdr:colOff>180340</xdr:colOff>
      <xdr:row>86</xdr:row>
      <xdr:rowOff>168911</xdr:rowOff>
    </xdr:to>
    <xdr:cxnSp macro="">
      <xdr:nvCxnSpPr>
        <xdr:cNvPr id="247" name="直線コネクタ 246"/>
        <xdr:cNvCxnSpPr/>
      </xdr:nvCxnSpPr>
      <xdr:spPr>
        <a:xfrm flipV="1">
          <a:off x="10476865" y="13752830"/>
          <a:ext cx="0" cy="1160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1288</xdr:rowOff>
    </xdr:from>
    <xdr:ext cx="469744" cy="259045"/>
    <xdr:sp macro="" textlink="">
      <xdr:nvSpPr>
        <xdr:cNvPr id="248" name="【公営住宅】&#10;一人当たり面積最小値テキスト"/>
        <xdr:cNvSpPr txBox="1"/>
      </xdr:nvSpPr>
      <xdr:spPr>
        <a:xfrm>
          <a:off x="10566400" y="1491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168911</xdr:rowOff>
    </xdr:from>
    <xdr:to>
      <xdr:col>15</xdr:col>
      <xdr:colOff>269875</xdr:colOff>
      <xdr:row>86</xdr:row>
      <xdr:rowOff>168911</xdr:rowOff>
    </xdr:to>
    <xdr:cxnSp macro="">
      <xdr:nvCxnSpPr>
        <xdr:cNvPr id="249" name="直線コネクタ 248"/>
        <xdr:cNvCxnSpPr/>
      </xdr:nvCxnSpPr>
      <xdr:spPr>
        <a:xfrm>
          <a:off x="10388600" y="1491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154957</xdr:rowOff>
    </xdr:from>
    <xdr:ext cx="469744" cy="259045"/>
    <xdr:sp macro="" textlink="">
      <xdr:nvSpPr>
        <xdr:cNvPr id="250" name="【公営住宅】&#10;一人当たり面積最大値テキスト"/>
        <xdr:cNvSpPr txBox="1"/>
      </xdr:nvSpPr>
      <xdr:spPr>
        <a:xfrm>
          <a:off x="10566400"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80</xdr:row>
      <xdr:rowOff>36830</xdr:rowOff>
    </xdr:from>
    <xdr:to>
      <xdr:col>15</xdr:col>
      <xdr:colOff>269875</xdr:colOff>
      <xdr:row>80</xdr:row>
      <xdr:rowOff>36830</xdr:rowOff>
    </xdr:to>
    <xdr:cxnSp macro="">
      <xdr:nvCxnSpPr>
        <xdr:cNvPr id="251" name="直線コネクタ 250"/>
        <xdr:cNvCxnSpPr/>
      </xdr:nvCxnSpPr>
      <xdr:spPr>
        <a:xfrm>
          <a:off x="10388600" y="137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12716</xdr:rowOff>
    </xdr:from>
    <xdr:ext cx="469744" cy="259045"/>
    <xdr:sp macro="" textlink="">
      <xdr:nvSpPr>
        <xdr:cNvPr id="252" name="【公営住宅】&#10;一人当たり面積平均値テキスト"/>
        <xdr:cNvSpPr txBox="1"/>
      </xdr:nvSpPr>
      <xdr:spPr>
        <a:xfrm>
          <a:off x="10566400" y="14243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34289</xdr:rowOff>
    </xdr:from>
    <xdr:to>
      <xdr:col>15</xdr:col>
      <xdr:colOff>231775</xdr:colOff>
      <xdr:row>83</xdr:row>
      <xdr:rowOff>135889</xdr:rowOff>
    </xdr:to>
    <xdr:sp macro="" textlink="">
      <xdr:nvSpPr>
        <xdr:cNvPr id="253" name="フローチャート : 判断 252"/>
        <xdr:cNvSpPr/>
      </xdr:nvSpPr>
      <xdr:spPr>
        <a:xfrm>
          <a:off x="104267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154939</xdr:rowOff>
    </xdr:from>
    <xdr:to>
      <xdr:col>14</xdr:col>
      <xdr:colOff>79375</xdr:colOff>
      <xdr:row>81</xdr:row>
      <xdr:rowOff>85089</xdr:rowOff>
    </xdr:to>
    <xdr:sp macro="" textlink="">
      <xdr:nvSpPr>
        <xdr:cNvPr id="254" name="フローチャート : 判断 253"/>
        <xdr:cNvSpPr/>
      </xdr:nvSpPr>
      <xdr:spPr>
        <a:xfrm>
          <a:off x="95885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76</xdr:row>
      <xdr:rowOff>140970</xdr:rowOff>
    </xdr:from>
    <xdr:to>
      <xdr:col>14</xdr:col>
      <xdr:colOff>79375</xdr:colOff>
      <xdr:row>77</xdr:row>
      <xdr:rowOff>71120</xdr:rowOff>
    </xdr:to>
    <xdr:sp macro="" textlink="">
      <xdr:nvSpPr>
        <xdr:cNvPr id="260" name="円/楕円 259"/>
        <xdr:cNvSpPr/>
      </xdr:nvSpPr>
      <xdr:spPr>
        <a:xfrm>
          <a:off x="9588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76216</xdr:rowOff>
    </xdr:from>
    <xdr:ext cx="469744" cy="259045"/>
    <xdr:sp macro="" textlink="">
      <xdr:nvSpPr>
        <xdr:cNvPr id="261" name="n_1aveValue【公営住宅】&#10;一人当たり面積"/>
        <xdr:cNvSpPr txBox="1"/>
      </xdr:nvSpPr>
      <xdr:spPr>
        <a:xfrm>
          <a:off x="9391727" y="1396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87647</xdr:rowOff>
    </xdr:from>
    <xdr:ext cx="469744" cy="259045"/>
    <xdr:sp macro="" textlink="">
      <xdr:nvSpPr>
        <xdr:cNvPr id="262" name="n_1mainValue【公営住宅】&#10;一人当たり面積"/>
        <xdr:cNvSpPr txBox="1"/>
      </xdr:nvSpPr>
      <xdr:spPr>
        <a:xfrm>
          <a:off x="9391727" y="1294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4" name="正方形/長方形 26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5" name="正方形/長方形 26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6" name="正方形/長方形 26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7" name="正方形/長方形 26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2" name="直線コネクタ 2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3" name="テキスト ボックス 27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4" name="直線コネクタ 2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5" name="テキスト ボックス 2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6" name="直線コネクタ 2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7" name="テキスト ボックス 2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8" name="直線コネクタ 2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9" name="テキスト ボックス 2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0" name="直線コネクタ 2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1" name="テキスト ボックス 2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2" name="直線コネクタ 2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3" name="テキスト ボックス 28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5" name="テキスト ボックス 28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40095</xdr:rowOff>
    </xdr:from>
    <xdr:to>
      <xdr:col>5</xdr:col>
      <xdr:colOff>409575</xdr:colOff>
      <xdr:row>101</xdr:row>
      <xdr:rowOff>141695</xdr:rowOff>
    </xdr:to>
    <xdr:sp macro="" textlink="">
      <xdr:nvSpPr>
        <xdr:cNvPr id="287" name="フローチャート : 判断 286"/>
        <xdr:cNvSpPr/>
      </xdr:nvSpPr>
      <xdr:spPr>
        <a:xfrm>
          <a:off x="3746500" y="1735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8" name="テキスト ボックス 2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9" name="テキスト ボックス 2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0" name="テキスト ボックス 2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1" name="テキスト ボックス 2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2" name="テキスト ボックス 2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48261</xdr:rowOff>
    </xdr:from>
    <xdr:to>
      <xdr:col>5</xdr:col>
      <xdr:colOff>409575</xdr:colOff>
      <xdr:row>100</xdr:row>
      <xdr:rowOff>149861</xdr:rowOff>
    </xdr:to>
    <xdr:sp macro="" textlink="">
      <xdr:nvSpPr>
        <xdr:cNvPr id="293" name="円/楕円 292"/>
        <xdr:cNvSpPr/>
      </xdr:nvSpPr>
      <xdr:spPr>
        <a:xfrm>
          <a:off x="3746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132822</xdr:rowOff>
    </xdr:from>
    <xdr:ext cx="405111" cy="259045"/>
    <xdr:sp macro="" textlink="">
      <xdr:nvSpPr>
        <xdr:cNvPr id="294" name="n_1aveValue【港湾・漁港】&#10;有形固定資産減価償却率"/>
        <xdr:cNvSpPr txBox="1"/>
      </xdr:nvSpPr>
      <xdr:spPr>
        <a:xfrm>
          <a:off x="3582043" y="1744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166388</xdr:rowOff>
    </xdr:from>
    <xdr:ext cx="405111" cy="259045"/>
    <xdr:sp macro="" textlink="">
      <xdr:nvSpPr>
        <xdr:cNvPr id="295" name="n_1mainValue【港湾・漁港】&#10;有形固定資産減価償却率"/>
        <xdr:cNvSpPr txBox="1"/>
      </xdr:nvSpPr>
      <xdr:spPr>
        <a:xfrm>
          <a:off x="3582043"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7" name="正方形/長方形 29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8" name="正方形/長方形 29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9" name="正方形/長方形 29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0" name="正方形/長方形 29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2" name="テキスト ボックス 3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3" name="直線コネクタ 3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04" name="テキスト ボックス 303"/>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5" name="直線コネクタ 30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06" name="テキスト ボックス 305"/>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7" name="直線コネクタ 30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08" name="テキスト ボックス 30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9" name="直線コネクタ 3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0" name="テキスト ボックス 30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1" name="直線コネクタ 31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2" name="テキスト ボックス 31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3" name="直線コネクタ 31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4" name="テキスト ボックス 31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6" name="テキスト ボックス 31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108</xdr:row>
      <xdr:rowOff>21118</xdr:rowOff>
    </xdr:from>
    <xdr:to>
      <xdr:col>14</xdr:col>
      <xdr:colOff>79375</xdr:colOff>
      <xdr:row>108</xdr:row>
      <xdr:rowOff>122718</xdr:rowOff>
    </xdr:to>
    <xdr:sp macro="" textlink="">
      <xdr:nvSpPr>
        <xdr:cNvPr id="318" name="フローチャート : 判断 317"/>
        <xdr:cNvSpPr/>
      </xdr:nvSpPr>
      <xdr:spPr>
        <a:xfrm>
          <a:off x="9588500" y="1853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167925</xdr:rowOff>
    </xdr:from>
    <xdr:to>
      <xdr:col>14</xdr:col>
      <xdr:colOff>79375</xdr:colOff>
      <xdr:row>100</xdr:row>
      <xdr:rowOff>98075</xdr:rowOff>
    </xdr:to>
    <xdr:sp macro="" textlink="">
      <xdr:nvSpPr>
        <xdr:cNvPr id="324" name="円/楕円 323"/>
        <xdr:cNvSpPr/>
      </xdr:nvSpPr>
      <xdr:spPr>
        <a:xfrm>
          <a:off x="9588500" y="171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108</xdr:row>
      <xdr:rowOff>113845</xdr:rowOff>
    </xdr:from>
    <xdr:ext cx="534377" cy="259045"/>
    <xdr:sp macro="" textlink="">
      <xdr:nvSpPr>
        <xdr:cNvPr id="325" name="n_1aveValue【港湾・漁港】&#10;一人当たり有形固定資産（償却資産）額"/>
        <xdr:cNvSpPr txBox="1"/>
      </xdr:nvSpPr>
      <xdr:spPr>
        <a:xfrm>
          <a:off x="9359411" y="1863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60,562</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114602</xdr:rowOff>
    </xdr:from>
    <xdr:ext cx="599010" cy="259045"/>
    <xdr:sp macro="" textlink="">
      <xdr:nvSpPr>
        <xdr:cNvPr id="326" name="n_1mainValue【港湾・漁港】&#10;一人当たり有形固定資産（償却資産）額"/>
        <xdr:cNvSpPr txBox="1"/>
      </xdr:nvSpPr>
      <xdr:spPr>
        <a:xfrm>
          <a:off x="9327094" y="1691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51" name="直線コネクタ 350"/>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52"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53" name="直線コネクタ 352"/>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54"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55" name="直線コネクタ 354"/>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56"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57" name="フローチャート : 判断 356"/>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40640</xdr:rowOff>
    </xdr:from>
    <xdr:to>
      <xdr:col>22</xdr:col>
      <xdr:colOff>415925</xdr:colOff>
      <xdr:row>38</xdr:row>
      <xdr:rowOff>142240</xdr:rowOff>
    </xdr:to>
    <xdr:sp macro="" textlink="">
      <xdr:nvSpPr>
        <xdr:cNvPr id="358" name="フローチャート : 判断 357"/>
        <xdr:cNvSpPr/>
      </xdr:nvSpPr>
      <xdr:spPr>
        <a:xfrm>
          <a:off x="15430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122555</xdr:rowOff>
    </xdr:from>
    <xdr:to>
      <xdr:col>22</xdr:col>
      <xdr:colOff>415925</xdr:colOff>
      <xdr:row>35</xdr:row>
      <xdr:rowOff>52705</xdr:rowOff>
    </xdr:to>
    <xdr:sp macro="" textlink="">
      <xdr:nvSpPr>
        <xdr:cNvPr id="364" name="円/楕円 363"/>
        <xdr:cNvSpPr/>
      </xdr:nvSpPr>
      <xdr:spPr>
        <a:xfrm>
          <a:off x="15430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133367</xdr:rowOff>
    </xdr:from>
    <xdr:ext cx="405111" cy="259045"/>
    <xdr:sp macro="" textlink="">
      <xdr:nvSpPr>
        <xdr:cNvPr id="365" name="n_1aveValue【認定こども園・幼稚園・保育所】&#10;有形固定資産減価償却率"/>
        <xdr:cNvSpPr txBox="1"/>
      </xdr:nvSpPr>
      <xdr:spPr>
        <a:xfrm>
          <a:off x="15266043"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69232</xdr:rowOff>
    </xdr:from>
    <xdr:ext cx="405111" cy="259045"/>
    <xdr:sp macro="" textlink="">
      <xdr:nvSpPr>
        <xdr:cNvPr id="366" name="n_1mainValue【認定こども園・幼稚園・保育所】&#10;有形固定資産減価償却率"/>
        <xdr:cNvSpPr txBox="1"/>
      </xdr:nvSpPr>
      <xdr:spPr>
        <a:xfrm>
          <a:off x="15266043"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7" name="直線コネクタ 37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8" name="テキスト ボックス 37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9" name="直線コネクタ 37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0" name="テキスト ボックス 37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1" name="直線コネクタ 38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2" name="テキスト ボックス 38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3" name="直線コネクタ 38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4" name="テキスト ボックス 38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5" name="直線コネクタ 38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6" name="テキスト ボックス 38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90" name="直線コネクタ 389"/>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91"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92" name="直線コネクタ 391"/>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93"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94" name="直線コネクタ 393"/>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95"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96" name="フローチャート : 判断 395"/>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135890</xdr:rowOff>
    </xdr:from>
    <xdr:to>
      <xdr:col>31</xdr:col>
      <xdr:colOff>85725</xdr:colOff>
      <xdr:row>38</xdr:row>
      <xdr:rowOff>66040</xdr:rowOff>
    </xdr:to>
    <xdr:sp macro="" textlink="">
      <xdr:nvSpPr>
        <xdr:cNvPr id="397" name="フローチャート : 判断 396"/>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113030</xdr:rowOff>
    </xdr:from>
    <xdr:to>
      <xdr:col>31</xdr:col>
      <xdr:colOff>85725</xdr:colOff>
      <xdr:row>39</xdr:row>
      <xdr:rowOff>43180</xdr:rowOff>
    </xdr:to>
    <xdr:sp macro="" textlink="">
      <xdr:nvSpPr>
        <xdr:cNvPr id="403" name="円/楕円 402"/>
        <xdr:cNvSpPr/>
      </xdr:nvSpPr>
      <xdr:spPr>
        <a:xfrm>
          <a:off x="2127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82567</xdr:rowOff>
    </xdr:from>
    <xdr:ext cx="469744" cy="259045"/>
    <xdr:sp macro="" textlink="">
      <xdr:nvSpPr>
        <xdr:cNvPr id="404"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34307</xdr:rowOff>
    </xdr:from>
    <xdr:ext cx="469744" cy="259045"/>
    <xdr:sp macro="" textlink="">
      <xdr:nvSpPr>
        <xdr:cNvPr id="405" name="n_1main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4899</xdr:rowOff>
    </xdr:from>
    <xdr:to>
      <xdr:col>23</xdr:col>
      <xdr:colOff>516889</xdr:colOff>
      <xdr:row>62</xdr:row>
      <xdr:rowOff>19594</xdr:rowOff>
    </xdr:to>
    <xdr:cxnSp macro="">
      <xdr:nvCxnSpPr>
        <xdr:cNvPr id="432" name="直線コネクタ 431"/>
        <xdr:cNvCxnSpPr/>
      </xdr:nvCxnSpPr>
      <xdr:spPr>
        <a:xfrm flipV="1">
          <a:off x="16318864" y="943464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23421</xdr:rowOff>
    </xdr:from>
    <xdr:ext cx="405111" cy="259045"/>
    <xdr:sp macro="" textlink="">
      <xdr:nvSpPr>
        <xdr:cNvPr id="433" name="【学校施設】&#10;有形固定資産減価償却率最小値テキスト"/>
        <xdr:cNvSpPr txBox="1"/>
      </xdr:nvSpPr>
      <xdr:spPr>
        <a:xfrm>
          <a:off x="16408400" y="1065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62</xdr:row>
      <xdr:rowOff>19594</xdr:rowOff>
    </xdr:from>
    <xdr:to>
      <xdr:col>23</xdr:col>
      <xdr:colOff>606425</xdr:colOff>
      <xdr:row>62</xdr:row>
      <xdr:rowOff>19594</xdr:rowOff>
    </xdr:to>
    <xdr:cxnSp macro="">
      <xdr:nvCxnSpPr>
        <xdr:cNvPr id="434" name="直線コネクタ 433"/>
        <xdr:cNvCxnSpPr/>
      </xdr:nvCxnSpPr>
      <xdr:spPr>
        <a:xfrm>
          <a:off x="16230600" y="106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123026</xdr:rowOff>
    </xdr:from>
    <xdr:ext cx="405111" cy="259045"/>
    <xdr:sp macro="" textlink="">
      <xdr:nvSpPr>
        <xdr:cNvPr id="435" name="【学校施設】&#10;有形固定資産減価償却率最大値テキスト"/>
        <xdr:cNvSpPr txBox="1"/>
      </xdr:nvSpPr>
      <xdr:spPr>
        <a:xfrm>
          <a:off x="164084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4899</xdr:rowOff>
    </xdr:from>
    <xdr:to>
      <xdr:col>23</xdr:col>
      <xdr:colOff>606425</xdr:colOff>
      <xdr:row>55</xdr:row>
      <xdr:rowOff>4899</xdr:rowOff>
    </xdr:to>
    <xdr:cxnSp macro="">
      <xdr:nvCxnSpPr>
        <xdr:cNvPr id="436" name="直線コネクタ 435"/>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37"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38" name="フローチャート : 判断 437"/>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71665</xdr:rowOff>
    </xdr:from>
    <xdr:to>
      <xdr:col>22</xdr:col>
      <xdr:colOff>415925</xdr:colOff>
      <xdr:row>60</xdr:row>
      <xdr:rowOff>1815</xdr:rowOff>
    </xdr:to>
    <xdr:sp macro="" textlink="">
      <xdr:nvSpPr>
        <xdr:cNvPr id="439" name="フローチャート : 判断 438"/>
        <xdr:cNvSpPr/>
      </xdr:nvSpPr>
      <xdr:spPr>
        <a:xfrm>
          <a:off x="15430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169635</xdr:rowOff>
    </xdr:from>
    <xdr:to>
      <xdr:col>22</xdr:col>
      <xdr:colOff>415925</xdr:colOff>
      <xdr:row>64</xdr:row>
      <xdr:rowOff>99785</xdr:rowOff>
    </xdr:to>
    <xdr:sp macro="" textlink="">
      <xdr:nvSpPr>
        <xdr:cNvPr id="445" name="円/楕円 444"/>
        <xdr:cNvSpPr/>
      </xdr:nvSpPr>
      <xdr:spPr>
        <a:xfrm>
          <a:off x="15430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18342</xdr:rowOff>
    </xdr:from>
    <xdr:ext cx="405111" cy="259045"/>
    <xdr:sp macro="" textlink="">
      <xdr:nvSpPr>
        <xdr:cNvPr id="446" name="n_1aveValue【学校施設】&#10;有形固定資産減価償却率"/>
        <xdr:cNvSpPr txBox="1"/>
      </xdr:nvSpPr>
      <xdr:spPr>
        <a:xfrm>
          <a:off x="15266043"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90912</xdr:rowOff>
    </xdr:from>
    <xdr:ext cx="405111" cy="259045"/>
    <xdr:sp macro="" textlink="">
      <xdr:nvSpPr>
        <xdr:cNvPr id="447" name="n_1mainValue【学校施設】&#10;有形固定資産減価償却率"/>
        <xdr:cNvSpPr txBox="1"/>
      </xdr:nvSpPr>
      <xdr:spPr>
        <a:xfrm>
          <a:off x="15266043" y="110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8" name="テキスト ボックス 4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9" name="直線コネクタ 4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0" name="テキスト ボックス 4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1" name="直線コネクタ 4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2" name="テキスト ボックス 4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3" name="直線コネクタ 4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4" name="テキスト ボックス 4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5" name="直線コネクタ 4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6" name="テキスト ボックス 4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7" name="直線コネクタ 4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8" name="テキスト ボックス 4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9" name="直線コネクタ 4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70" name="テキスト ボックス 4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74" name="直線コネクタ 473"/>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75"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76" name="直線コネクタ 475"/>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77"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78" name="直線コネクタ 477"/>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79"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80" name="フローチャート : 判断 479"/>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165281</xdr:rowOff>
    </xdr:from>
    <xdr:to>
      <xdr:col>31</xdr:col>
      <xdr:colOff>85725</xdr:colOff>
      <xdr:row>60</xdr:row>
      <xdr:rowOff>95431</xdr:rowOff>
    </xdr:to>
    <xdr:sp macro="" textlink="">
      <xdr:nvSpPr>
        <xdr:cNvPr id="481" name="フローチャート : 判断 480"/>
        <xdr:cNvSpPr/>
      </xdr:nvSpPr>
      <xdr:spPr>
        <a:xfrm>
          <a:off x="21272500" y="1028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37919</xdr:rowOff>
    </xdr:from>
    <xdr:to>
      <xdr:col>31</xdr:col>
      <xdr:colOff>85725</xdr:colOff>
      <xdr:row>63</xdr:row>
      <xdr:rowOff>139519</xdr:rowOff>
    </xdr:to>
    <xdr:sp macro="" textlink="">
      <xdr:nvSpPr>
        <xdr:cNvPr id="487" name="円/楕円 486"/>
        <xdr:cNvSpPr/>
      </xdr:nvSpPr>
      <xdr:spPr>
        <a:xfrm>
          <a:off x="21272500" y="108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111958</xdr:rowOff>
    </xdr:from>
    <xdr:ext cx="469744" cy="259045"/>
    <xdr:sp macro="" textlink="">
      <xdr:nvSpPr>
        <xdr:cNvPr id="488" name="n_1aveValue【学校施設】&#10;一人当たり面積"/>
        <xdr:cNvSpPr txBox="1"/>
      </xdr:nvSpPr>
      <xdr:spPr>
        <a:xfrm>
          <a:off x="21075727" y="1005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130646</xdr:rowOff>
    </xdr:from>
    <xdr:ext cx="469744" cy="259045"/>
    <xdr:sp macro="" textlink="">
      <xdr:nvSpPr>
        <xdr:cNvPr id="489" name="n_1mainValue【学校施設】&#10;一人当たり面積"/>
        <xdr:cNvSpPr txBox="1"/>
      </xdr:nvSpPr>
      <xdr:spPr>
        <a:xfrm>
          <a:off x="21075727" y="1093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515" name="直線コネクタ 514"/>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516"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517" name="直線コネクタ 516"/>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518"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519" name="直線コネクタ 518"/>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520"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521" name="フローチャート : 判断 520"/>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522" name="フローチャート : 判断 521"/>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145687</xdr:rowOff>
    </xdr:from>
    <xdr:to>
      <xdr:col>22</xdr:col>
      <xdr:colOff>415925</xdr:colOff>
      <xdr:row>81</xdr:row>
      <xdr:rowOff>75837</xdr:rowOff>
    </xdr:to>
    <xdr:sp macro="" textlink="">
      <xdr:nvSpPr>
        <xdr:cNvPr id="528" name="円/楕円 527"/>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529"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92364</xdr:rowOff>
    </xdr:from>
    <xdr:ext cx="405111" cy="259045"/>
    <xdr:sp macro="" textlink="">
      <xdr:nvSpPr>
        <xdr:cNvPr id="530" name="n_1mainValue【児童館】&#10;有形固定資産減価償却率"/>
        <xdr:cNvSpPr txBox="1"/>
      </xdr:nvSpPr>
      <xdr:spPr>
        <a:xfrm>
          <a:off x="15266043"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1" name="直線コネクタ 5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2" name="テキスト ボックス 5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3" name="直線コネクタ 5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4" name="テキスト ボックス 5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5" name="直線コネクタ 5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6" name="テキスト ボックス 5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7" name="直線コネクタ 5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8" name="テキスト ボックス 5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9" name="直線コネクタ 5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0" name="テキスト ボックス 5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54" name="直線コネクタ 553"/>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55"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56" name="直線コネクタ 555"/>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57"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58" name="直線コネクタ 557"/>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59"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60" name="フローチャート : 判断 559"/>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61" name="フローチャート : 判断 560"/>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128270</xdr:rowOff>
    </xdr:from>
    <xdr:to>
      <xdr:col>31</xdr:col>
      <xdr:colOff>85725</xdr:colOff>
      <xdr:row>86</xdr:row>
      <xdr:rowOff>58420</xdr:rowOff>
    </xdr:to>
    <xdr:sp macro="" textlink="">
      <xdr:nvSpPr>
        <xdr:cNvPr id="567" name="円/楕円 566"/>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63516</xdr:rowOff>
    </xdr:from>
    <xdr:ext cx="469744" cy="259045"/>
    <xdr:sp macro="" textlink="">
      <xdr:nvSpPr>
        <xdr:cNvPr id="568" name="n_1aveValue【児童館】&#10;一人当たり面積"/>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49547</xdr:rowOff>
    </xdr:from>
    <xdr:ext cx="469744" cy="259045"/>
    <xdr:sp macro="" textlink="">
      <xdr:nvSpPr>
        <xdr:cNvPr id="569" name="n_1mainValue【児童館】&#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0" name="テキスト ボックス 57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1" name="直線コネクタ 58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2" name="テキスト ボックス 58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3" name="直線コネクタ 58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4" name="テキスト ボックス 58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5" name="直線コネクタ 58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6" name="テキスト ボックス 58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7" name="直線コネクタ 58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8" name="テキスト ボックス 58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9" name="直線コネクタ 5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0" name="テキスト ボックス 5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92" name="直線コネクタ 591"/>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93"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94" name="直線コネクタ 593"/>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95"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96" name="直線コネクタ 595"/>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97"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98" name="フローチャート : 判断 597"/>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99" name="フローチャート : 判断 598"/>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0" name="テキスト ボックス 5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1" name="テキスト ボックス 6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2" name="テキスト ボックス 6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3" name="テキスト ボックス 6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4" name="テキスト ボックス 6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23113</xdr:rowOff>
    </xdr:from>
    <xdr:to>
      <xdr:col>22</xdr:col>
      <xdr:colOff>415925</xdr:colOff>
      <xdr:row>101</xdr:row>
      <xdr:rowOff>124713</xdr:rowOff>
    </xdr:to>
    <xdr:sp macro="" textlink="">
      <xdr:nvSpPr>
        <xdr:cNvPr id="605" name="円/楕円 604"/>
        <xdr:cNvSpPr/>
      </xdr:nvSpPr>
      <xdr:spPr>
        <a:xfrm>
          <a:off x="15430500" y="17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170705</xdr:rowOff>
    </xdr:from>
    <xdr:ext cx="405111" cy="259045"/>
    <xdr:sp macro="" textlink="">
      <xdr:nvSpPr>
        <xdr:cNvPr id="606" name="n_1aveValue【公民館】&#10;有形固定資産減価償却率"/>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141240</xdr:rowOff>
    </xdr:from>
    <xdr:ext cx="405111" cy="259045"/>
    <xdr:sp macro="" textlink="">
      <xdr:nvSpPr>
        <xdr:cNvPr id="607" name="n_1mainValue【公民館】&#10;有形固定資産減価償却率"/>
        <xdr:cNvSpPr txBox="1"/>
      </xdr:nvSpPr>
      <xdr:spPr>
        <a:xfrm>
          <a:off x="15266043" y="1711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8" name="直線コネクタ 6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9" name="テキスト ボックス 6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0" name="直線コネクタ 6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1" name="テキスト ボックス 6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2" name="直線コネクタ 6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3" name="テキスト ボックス 6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4" name="直線コネクタ 6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5" name="テキスト ボックス 6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629" name="直線コネクタ 628"/>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630"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631" name="直線コネクタ 630"/>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632"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633" name="直線コネクタ 632"/>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634"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635" name="フローチャート : 判断 634"/>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636" name="フローチャート : 判断 635"/>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39115</xdr:rowOff>
    </xdr:from>
    <xdr:to>
      <xdr:col>31</xdr:col>
      <xdr:colOff>85725</xdr:colOff>
      <xdr:row>102</xdr:row>
      <xdr:rowOff>140715</xdr:rowOff>
    </xdr:to>
    <xdr:sp macro="" textlink="">
      <xdr:nvSpPr>
        <xdr:cNvPr id="642" name="円/楕円 641"/>
        <xdr:cNvSpPr/>
      </xdr:nvSpPr>
      <xdr:spPr>
        <a:xfrm>
          <a:off x="21272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88409</xdr:rowOff>
    </xdr:from>
    <xdr:ext cx="469744" cy="259045"/>
    <xdr:sp macro="" textlink="">
      <xdr:nvSpPr>
        <xdr:cNvPr id="643" name="n_1aveValue【公民館】&#10;一人当たり面積"/>
        <xdr:cNvSpPr txBox="1"/>
      </xdr:nvSpPr>
      <xdr:spPr>
        <a:xfrm>
          <a:off x="210757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157242</xdr:rowOff>
    </xdr:from>
    <xdr:ext cx="469744" cy="259045"/>
    <xdr:sp macro="" textlink="">
      <xdr:nvSpPr>
        <xdr:cNvPr id="644" name="n_1mainValue【公民館】&#10;一人当たり面積"/>
        <xdr:cNvSpPr txBox="1"/>
      </xdr:nvSpPr>
      <xdr:spPr>
        <a:xfrm>
          <a:off x="210757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施設類型別に有形固定資産減価償却率及び一人当たり面積をみると，近年統廃合や校舎の改築などを実施した学校施設を除き，類似団体内平均を上回っている施設が多い。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41402</xdr:rowOff>
    </xdr:from>
    <xdr:to>
      <xdr:col>5</xdr:col>
      <xdr:colOff>409575</xdr:colOff>
      <xdr:row>37</xdr:row>
      <xdr:rowOff>143002</xdr:rowOff>
    </xdr:to>
    <xdr:sp macro="" textlink="">
      <xdr:nvSpPr>
        <xdr:cNvPr id="69" name="円/楕円 68"/>
        <xdr:cNvSpPr/>
      </xdr:nvSpPr>
      <xdr:spPr>
        <a:xfrm>
          <a:off x="3746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159529</xdr:rowOff>
    </xdr:from>
    <xdr:ext cx="405111" cy="259045"/>
    <xdr:sp macro="" textlink="">
      <xdr:nvSpPr>
        <xdr:cNvPr id="70" name="n_1mainValue【図書館】&#10;有形固定資産減価償却率"/>
        <xdr:cNvSpPr txBox="1"/>
      </xdr:nvSpPr>
      <xdr:spPr>
        <a:xfrm>
          <a:off x="3582043"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146050</xdr:rowOff>
    </xdr:from>
    <xdr:to>
      <xdr:col>14</xdr:col>
      <xdr:colOff>79375</xdr:colOff>
      <xdr:row>36</xdr:row>
      <xdr:rowOff>76200</xdr:rowOff>
    </xdr:to>
    <xdr:sp macro="" textlink="">
      <xdr:nvSpPr>
        <xdr:cNvPr id="108" name="円/楕円 107"/>
        <xdr:cNvSpPr/>
      </xdr:nvSpPr>
      <xdr:spPr>
        <a:xfrm>
          <a:off x="958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92727</xdr:rowOff>
    </xdr:from>
    <xdr:ext cx="469744" cy="259045"/>
    <xdr:sp macro="" textlink="">
      <xdr:nvSpPr>
        <xdr:cNvPr id="109" name="n_1mainValue【図書館】&#10;一人当たり面積"/>
        <xdr:cNvSpPr txBox="1"/>
      </xdr:nvSpPr>
      <xdr:spPr>
        <a:xfrm>
          <a:off x="93917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41927</xdr:rowOff>
    </xdr:from>
    <xdr:ext cx="405111" cy="259045"/>
    <xdr:sp macro="" textlink="">
      <xdr:nvSpPr>
        <xdr:cNvPr id="139" name="【体育館・プール】&#10;有形固定資産減価償却率平均値テキスト"/>
        <xdr:cNvSpPr txBox="1"/>
      </xdr:nvSpPr>
      <xdr:spPr>
        <a:xfrm>
          <a:off x="4724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63500</xdr:rowOff>
    </xdr:from>
    <xdr:to>
      <xdr:col>6</xdr:col>
      <xdr:colOff>561975</xdr:colOff>
      <xdr:row>61</xdr:row>
      <xdr:rowOff>165100</xdr:rowOff>
    </xdr:to>
    <xdr:sp macro="" textlink="">
      <xdr:nvSpPr>
        <xdr:cNvPr id="140" name="フローチャート : 判断 139"/>
        <xdr:cNvSpPr/>
      </xdr:nvSpPr>
      <xdr:spPr>
        <a:xfrm>
          <a:off x="4584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120650</xdr:rowOff>
    </xdr:from>
    <xdr:to>
      <xdr:col>5</xdr:col>
      <xdr:colOff>409575</xdr:colOff>
      <xdr:row>62</xdr:row>
      <xdr:rowOff>50800</xdr:rowOff>
    </xdr:to>
    <xdr:sp macro="" textlink="">
      <xdr:nvSpPr>
        <xdr:cNvPr id="141" name="フローチャート : 判断 140"/>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41927</xdr:rowOff>
    </xdr:from>
    <xdr:ext cx="405111" cy="259045"/>
    <xdr:sp macro="" textlink="">
      <xdr:nvSpPr>
        <xdr:cNvPr id="142" name="n_1aveValue【体育館・プール】&#10;有形固定資産減価償却率"/>
        <xdr:cNvSpPr txBox="1"/>
      </xdr:nvSpPr>
      <xdr:spPr>
        <a:xfrm>
          <a:off x="3582043"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143510</xdr:rowOff>
    </xdr:from>
    <xdr:to>
      <xdr:col>5</xdr:col>
      <xdr:colOff>409575</xdr:colOff>
      <xdr:row>58</xdr:row>
      <xdr:rowOff>73660</xdr:rowOff>
    </xdr:to>
    <xdr:sp macro="" textlink="">
      <xdr:nvSpPr>
        <xdr:cNvPr id="148" name="円/楕円 147"/>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90187</xdr:rowOff>
    </xdr:from>
    <xdr:ext cx="405111" cy="259045"/>
    <xdr:sp macro="" textlink="">
      <xdr:nvSpPr>
        <xdr:cNvPr id="149" name="n_1mainValue【体育館・プール】&#10;有形固定資産減価償却率"/>
        <xdr:cNvSpPr txBox="1"/>
      </xdr:nvSpPr>
      <xdr:spPr>
        <a:xfrm>
          <a:off x="3582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70031</xdr:rowOff>
    </xdr:from>
    <xdr:to>
      <xdr:col>14</xdr:col>
      <xdr:colOff>79375</xdr:colOff>
      <xdr:row>61</xdr:row>
      <xdr:rowOff>181</xdr:rowOff>
    </xdr:to>
    <xdr:sp macro="" textlink="">
      <xdr:nvSpPr>
        <xdr:cNvPr id="183" name="フローチャート : 判断 182"/>
        <xdr:cNvSpPr/>
      </xdr:nvSpPr>
      <xdr:spPr>
        <a:xfrm>
          <a:off x="958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16708</xdr:rowOff>
    </xdr:from>
    <xdr:ext cx="469744" cy="259045"/>
    <xdr:sp macro="" textlink="">
      <xdr:nvSpPr>
        <xdr:cNvPr id="184" name="n_1aveValue【体育館・プール】&#10;一人当たり面積"/>
        <xdr:cNvSpPr txBox="1"/>
      </xdr:nvSpPr>
      <xdr:spPr>
        <a:xfrm>
          <a:off x="9391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19413</xdr:rowOff>
    </xdr:from>
    <xdr:to>
      <xdr:col>14</xdr:col>
      <xdr:colOff>79375</xdr:colOff>
      <xdr:row>63</xdr:row>
      <xdr:rowOff>121013</xdr:rowOff>
    </xdr:to>
    <xdr:sp macro="" textlink="">
      <xdr:nvSpPr>
        <xdr:cNvPr id="190" name="円/楕円 189"/>
        <xdr:cNvSpPr/>
      </xdr:nvSpPr>
      <xdr:spPr>
        <a:xfrm>
          <a:off x="9588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112140</xdr:rowOff>
    </xdr:from>
    <xdr:ext cx="469744" cy="259045"/>
    <xdr:sp macro="" textlink="">
      <xdr:nvSpPr>
        <xdr:cNvPr id="191" name="n_1mainValue【体育館・プール】&#10;一人当たり面積"/>
        <xdr:cNvSpPr txBox="1"/>
      </xdr:nvSpPr>
      <xdr:spPr>
        <a:xfrm>
          <a:off x="9391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29211</xdr:rowOff>
    </xdr:from>
    <xdr:to>
      <xdr:col>5</xdr:col>
      <xdr:colOff>409575</xdr:colOff>
      <xdr:row>82</xdr:row>
      <xdr:rowOff>130811</xdr:rowOff>
    </xdr:to>
    <xdr:sp macro="" textlink="">
      <xdr:nvSpPr>
        <xdr:cNvPr id="230" name="円/楕円 229"/>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147338</xdr:rowOff>
    </xdr:from>
    <xdr:ext cx="405111" cy="259045"/>
    <xdr:sp macro="" textlink="">
      <xdr:nvSpPr>
        <xdr:cNvPr id="231" name="n_1mainValue【福祉施設】&#10;有形固定資産減価償却率"/>
        <xdr:cNvSpPr txBox="1"/>
      </xdr:nvSpPr>
      <xdr:spPr>
        <a:xfrm>
          <a:off x="3582043"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7" name="直線コネクタ 256"/>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8"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9" name="直線コネクタ 25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0"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1" name="直線コネクタ 26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2"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3" name="フローチャート : 判断 262"/>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4" name="フローチャート : 判断 263"/>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40839</xdr:rowOff>
    </xdr:from>
    <xdr:ext cx="469744" cy="259045"/>
    <xdr:sp macro="" textlink="">
      <xdr:nvSpPr>
        <xdr:cNvPr id="265" name="n_1aveValue【福祉施設】&#10;一人当たり面積"/>
        <xdr:cNvSpPr txBox="1"/>
      </xdr:nvSpPr>
      <xdr:spPr>
        <a:xfrm>
          <a:off x="93917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19957</xdr:rowOff>
    </xdr:from>
    <xdr:to>
      <xdr:col>14</xdr:col>
      <xdr:colOff>79375</xdr:colOff>
      <xdr:row>82</xdr:row>
      <xdr:rowOff>121557</xdr:rowOff>
    </xdr:to>
    <xdr:sp macro="" textlink="">
      <xdr:nvSpPr>
        <xdr:cNvPr id="271" name="円/楕円 270"/>
        <xdr:cNvSpPr/>
      </xdr:nvSpPr>
      <xdr:spPr>
        <a:xfrm>
          <a:off x="9588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138084</xdr:rowOff>
    </xdr:from>
    <xdr:ext cx="469744" cy="259045"/>
    <xdr:sp macro="" textlink="">
      <xdr:nvSpPr>
        <xdr:cNvPr id="272" name="n_1mainValue【福祉施設】&#10;一人当たり面積"/>
        <xdr:cNvSpPr txBox="1"/>
      </xdr:nvSpPr>
      <xdr:spPr>
        <a:xfrm>
          <a:off x="9391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5" name="テキスト ボックス 2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3" name="テキスト ボックス 29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13336</xdr:rowOff>
    </xdr:from>
    <xdr:to>
      <xdr:col>6</xdr:col>
      <xdr:colOff>510540</xdr:colOff>
      <xdr:row>109</xdr:row>
      <xdr:rowOff>30480</xdr:rowOff>
    </xdr:to>
    <xdr:cxnSp macro="">
      <xdr:nvCxnSpPr>
        <xdr:cNvPr id="297" name="直線コネクタ 296"/>
        <xdr:cNvCxnSpPr/>
      </xdr:nvCxnSpPr>
      <xdr:spPr>
        <a:xfrm flipV="1">
          <a:off x="4634865" y="17501236"/>
          <a:ext cx="0" cy="1217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34307</xdr:rowOff>
    </xdr:from>
    <xdr:ext cx="405111" cy="259045"/>
    <xdr:sp macro="" textlink="">
      <xdr:nvSpPr>
        <xdr:cNvPr id="298" name="【市民会館】&#10;有形固定資産減価償却率最小値テキスト"/>
        <xdr:cNvSpPr txBox="1"/>
      </xdr:nvSpPr>
      <xdr:spPr>
        <a:xfrm>
          <a:off x="47244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109</xdr:row>
      <xdr:rowOff>30480</xdr:rowOff>
    </xdr:from>
    <xdr:to>
      <xdr:col>6</xdr:col>
      <xdr:colOff>600075</xdr:colOff>
      <xdr:row>109</xdr:row>
      <xdr:rowOff>30480</xdr:rowOff>
    </xdr:to>
    <xdr:cxnSp macro="">
      <xdr:nvCxnSpPr>
        <xdr:cNvPr id="299" name="直線コネクタ 298"/>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131463</xdr:rowOff>
    </xdr:from>
    <xdr:ext cx="405111" cy="259045"/>
    <xdr:sp macro="" textlink="">
      <xdr:nvSpPr>
        <xdr:cNvPr id="300" name="【市民会館】&#10;有形固定資産減価償却率最大値テキスト"/>
        <xdr:cNvSpPr txBox="1"/>
      </xdr:nvSpPr>
      <xdr:spPr>
        <a:xfrm>
          <a:off x="4724400" y="1727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102</xdr:row>
      <xdr:rowOff>13336</xdr:rowOff>
    </xdr:from>
    <xdr:to>
      <xdr:col>6</xdr:col>
      <xdr:colOff>600075</xdr:colOff>
      <xdr:row>102</xdr:row>
      <xdr:rowOff>13336</xdr:rowOff>
    </xdr:to>
    <xdr:cxnSp macro="">
      <xdr:nvCxnSpPr>
        <xdr:cNvPr id="301" name="直線コネクタ 300"/>
        <xdr:cNvCxnSpPr/>
      </xdr:nvCxnSpPr>
      <xdr:spPr>
        <a:xfrm>
          <a:off x="4546600" y="1750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121938</xdr:rowOff>
    </xdr:from>
    <xdr:ext cx="405111" cy="259045"/>
    <xdr:sp macro="" textlink="">
      <xdr:nvSpPr>
        <xdr:cNvPr id="302" name="【市民会館】&#10;有形固定資産減価償却率平均値テキスト"/>
        <xdr:cNvSpPr txBox="1"/>
      </xdr:nvSpPr>
      <xdr:spPr>
        <a:xfrm>
          <a:off x="47244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143511</xdr:rowOff>
    </xdr:from>
    <xdr:to>
      <xdr:col>6</xdr:col>
      <xdr:colOff>561975</xdr:colOff>
      <xdr:row>105</xdr:row>
      <xdr:rowOff>73661</xdr:rowOff>
    </xdr:to>
    <xdr:sp macro="" textlink="">
      <xdr:nvSpPr>
        <xdr:cNvPr id="303" name="フローチャート : 判断 302"/>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44450</xdr:rowOff>
    </xdr:from>
    <xdr:to>
      <xdr:col>5</xdr:col>
      <xdr:colOff>409575</xdr:colOff>
      <xdr:row>105</xdr:row>
      <xdr:rowOff>146050</xdr:rowOff>
    </xdr:to>
    <xdr:sp macro="" textlink="">
      <xdr:nvSpPr>
        <xdr:cNvPr id="304" name="フローチャート : 判断 303"/>
        <xdr:cNvSpPr/>
      </xdr:nvSpPr>
      <xdr:spPr>
        <a:xfrm>
          <a:off x="3746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137177</xdr:rowOff>
    </xdr:from>
    <xdr:ext cx="405111" cy="259045"/>
    <xdr:sp macro="" textlink="">
      <xdr:nvSpPr>
        <xdr:cNvPr id="305" name="n_1aveValue【市民会館】&#10;有形固定資産減価償却率"/>
        <xdr:cNvSpPr txBox="1"/>
      </xdr:nvSpPr>
      <xdr:spPr>
        <a:xfrm>
          <a:off x="3582043"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120650</xdr:rowOff>
    </xdr:from>
    <xdr:to>
      <xdr:col>5</xdr:col>
      <xdr:colOff>409575</xdr:colOff>
      <xdr:row>100</xdr:row>
      <xdr:rowOff>50800</xdr:rowOff>
    </xdr:to>
    <xdr:sp macro="" textlink="">
      <xdr:nvSpPr>
        <xdr:cNvPr id="311" name="円/楕円 310"/>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67327</xdr:rowOff>
    </xdr:from>
    <xdr:ext cx="469744" cy="259045"/>
    <xdr:sp macro="" textlink="">
      <xdr:nvSpPr>
        <xdr:cNvPr id="312" name="n_1mainValue【市民会館】&#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3" name="直線コネクタ 3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4" name="テキスト ボックス 3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5" name="直線コネクタ 3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6" name="テキスト ボックス 3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7" name="直線コネクタ 3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8" name="テキスト ボックス 3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9" name="直線コネクタ 3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0" name="テキスト ボックス 3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4" name="直線コネクタ 333"/>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6" name="直線コネクタ 33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7"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8" name="直線コネクタ 337"/>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9"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40" name="フローチャート : 判断 339"/>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41" name="フローチャート : 判断 340"/>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31514</xdr:rowOff>
    </xdr:from>
    <xdr:ext cx="469744" cy="259045"/>
    <xdr:sp macro="" textlink="">
      <xdr:nvSpPr>
        <xdr:cNvPr id="342"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109982</xdr:rowOff>
    </xdr:from>
    <xdr:to>
      <xdr:col>14</xdr:col>
      <xdr:colOff>79375</xdr:colOff>
      <xdr:row>106</xdr:row>
      <xdr:rowOff>40132</xdr:rowOff>
    </xdr:to>
    <xdr:sp macro="" textlink="">
      <xdr:nvSpPr>
        <xdr:cNvPr id="348" name="円/楕円 347"/>
        <xdr:cNvSpPr/>
      </xdr:nvSpPr>
      <xdr:spPr>
        <a:xfrm>
          <a:off x="9588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31259</xdr:rowOff>
    </xdr:from>
    <xdr:ext cx="469744" cy="259045"/>
    <xdr:sp macro="" textlink="">
      <xdr:nvSpPr>
        <xdr:cNvPr id="349" name="n_1mainValue【市民会館】&#10;一人当たり面積"/>
        <xdr:cNvSpPr txBox="1"/>
      </xdr:nvSpPr>
      <xdr:spPr>
        <a:xfrm>
          <a:off x="93917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0" name="テキスト ボックス 35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1" name="直線コネクタ 36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2" name="テキスト ボックス 36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3" name="直線コネクタ 36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4" name="テキスト ボックス 36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5" name="直線コネクタ 36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6" name="テキスト ボックス 36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7" name="直線コネクタ 36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8" name="テキスト ボックス 36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9" name="直線コネクタ 36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0" name="テキスト ボックス 36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1" name="直線コネクタ 37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72" name="テキスト ボックス 37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4" name="テキスト ボックス 37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76" name="直線コネクタ 375"/>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77"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78" name="直線コネクタ 377"/>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79"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80" name="直線コネクタ 379"/>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81"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82" name="フローチャート : 判断 381"/>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125004</xdr:rowOff>
    </xdr:from>
    <xdr:to>
      <xdr:col>22</xdr:col>
      <xdr:colOff>415925</xdr:colOff>
      <xdr:row>38</xdr:row>
      <xdr:rowOff>55155</xdr:rowOff>
    </xdr:to>
    <xdr:sp macro="" textlink="">
      <xdr:nvSpPr>
        <xdr:cNvPr id="383" name="フローチャート : 判断 382"/>
        <xdr:cNvSpPr/>
      </xdr:nvSpPr>
      <xdr:spPr>
        <a:xfrm>
          <a:off x="15430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46281</xdr:rowOff>
    </xdr:from>
    <xdr:ext cx="405111" cy="259045"/>
    <xdr:sp macro="" textlink="">
      <xdr:nvSpPr>
        <xdr:cNvPr id="384" name="n_1aveValue【一般廃棄物処理施設】&#10;有形固定資産減価償却率"/>
        <xdr:cNvSpPr txBox="1"/>
      </xdr:nvSpPr>
      <xdr:spPr>
        <a:xfrm>
          <a:off x="15266043"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113574</xdr:rowOff>
    </xdr:from>
    <xdr:to>
      <xdr:col>22</xdr:col>
      <xdr:colOff>415925</xdr:colOff>
      <xdr:row>37</xdr:row>
      <xdr:rowOff>43724</xdr:rowOff>
    </xdr:to>
    <xdr:sp macro="" textlink="">
      <xdr:nvSpPr>
        <xdr:cNvPr id="390" name="円/楕円 389"/>
        <xdr:cNvSpPr/>
      </xdr:nvSpPr>
      <xdr:spPr>
        <a:xfrm>
          <a:off x="15430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60251</xdr:rowOff>
    </xdr:from>
    <xdr:ext cx="405111" cy="259045"/>
    <xdr:sp macro="" textlink="">
      <xdr:nvSpPr>
        <xdr:cNvPr id="391" name="n_1mainValue【一般廃棄物処理施設】&#10;有形固定資産減価償却率"/>
        <xdr:cNvSpPr txBox="1"/>
      </xdr:nvSpPr>
      <xdr:spPr>
        <a:xfrm>
          <a:off x="15266043"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2" name="直線コネクタ 40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3" name="テキスト ボックス 40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4" name="直線コネクタ 40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5" name="テキスト ボックス 40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6" name="直線コネクタ 4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7" name="テキスト ボックス 40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8" name="直線コネクタ 40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9" name="テキスト ボックス 40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0" name="直線コネクタ 40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1" name="テキスト ボックス 41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15" name="直線コネクタ 414"/>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16"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17" name="直線コネクタ 416"/>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18"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19" name="直線コネクタ 418"/>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420"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21" name="フローチャート : 判断 420"/>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422" name="フローチャート : 判断 421"/>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87822</xdr:rowOff>
    </xdr:from>
    <xdr:ext cx="534377" cy="259045"/>
    <xdr:sp macro="" textlink="">
      <xdr:nvSpPr>
        <xdr:cNvPr id="423" name="n_1aveValue【一般廃棄物処理施設】&#10;一人当たり有形固定資産（償却資産）額"/>
        <xdr:cNvSpPr txBox="1"/>
      </xdr:nvSpPr>
      <xdr:spPr>
        <a:xfrm>
          <a:off x="21043411" y="67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35870</xdr:rowOff>
    </xdr:from>
    <xdr:to>
      <xdr:col>31</xdr:col>
      <xdr:colOff>85725</xdr:colOff>
      <xdr:row>36</xdr:row>
      <xdr:rowOff>137470</xdr:rowOff>
    </xdr:to>
    <xdr:sp macro="" textlink="">
      <xdr:nvSpPr>
        <xdr:cNvPr id="429" name="円/楕円 428"/>
        <xdr:cNvSpPr/>
      </xdr:nvSpPr>
      <xdr:spPr>
        <a:xfrm>
          <a:off x="21272500" y="62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153997</xdr:rowOff>
    </xdr:from>
    <xdr:ext cx="599010" cy="259045"/>
    <xdr:sp macro="" textlink="">
      <xdr:nvSpPr>
        <xdr:cNvPr id="430" name="n_1mainValue【一般廃棄物処理施設】&#10;一人当たり有形固定資産（償却資産）額"/>
        <xdr:cNvSpPr txBox="1"/>
      </xdr:nvSpPr>
      <xdr:spPr>
        <a:xfrm>
          <a:off x="21011094" y="598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6" name="正方形/長方形 4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7" name="直線コネクタ 4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8" name="テキスト ボックス 4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9" name="直線コネクタ 4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0" name="テキスト ボックス 4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1" name="直線コネクタ 4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2" name="テキスト ボックス 4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3" name="直線コネクタ 4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4" name="テキスト ボックス 4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5" name="直線コネクタ 4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6" name="テキスト ボックス 4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7" name="直線コネクタ 4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8" name="テキスト ボックス 4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0" name="テキスト ボックス 4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72" name="直線コネクタ 47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73"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74" name="直線コネクタ 47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5"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6" name="直線コネクタ 4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77"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78" name="フローチャート : 判断 477"/>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79" name="フローチャート : 判断 478"/>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27050</xdr:rowOff>
    </xdr:from>
    <xdr:ext cx="405111" cy="259045"/>
    <xdr:sp macro="" textlink="">
      <xdr:nvSpPr>
        <xdr:cNvPr id="480" name="n_1aveValue【消防施設】&#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1" name="テキスト ボックス 4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2" name="テキスト ボックス 4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3" name="テキスト ボックス 4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4" name="テキスト ボックス 4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5" name="テキスト ボックス 4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8527</xdr:rowOff>
    </xdr:from>
    <xdr:to>
      <xdr:col>22</xdr:col>
      <xdr:colOff>415925</xdr:colOff>
      <xdr:row>82</xdr:row>
      <xdr:rowOff>110127</xdr:rowOff>
    </xdr:to>
    <xdr:sp macro="" textlink="">
      <xdr:nvSpPr>
        <xdr:cNvPr id="486" name="円/楕円 485"/>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101254</xdr:rowOff>
    </xdr:from>
    <xdr:ext cx="405111" cy="259045"/>
    <xdr:sp macro="" textlink="">
      <xdr:nvSpPr>
        <xdr:cNvPr id="487" name="n_1mainValue【消防施設】&#10;有形固定資産減価償却率"/>
        <xdr:cNvSpPr txBox="1"/>
      </xdr:nvSpPr>
      <xdr:spPr>
        <a:xfrm>
          <a:off x="15266043"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8" name="直線コネクタ 4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9" name="テキスト ボックス 4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0" name="直線コネクタ 4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1" name="テキスト ボックス 5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2" name="直線コネクタ 5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3" name="テキスト ボックス 5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4" name="直線コネクタ 5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5" name="テキスト ボックス 5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09" name="直線コネクタ 508"/>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10"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11" name="直線コネクタ 510"/>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12"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13" name="直線コネクタ 512"/>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14"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15" name="フローチャート : 判断 514"/>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140463</xdr:rowOff>
    </xdr:from>
    <xdr:to>
      <xdr:col>31</xdr:col>
      <xdr:colOff>85725</xdr:colOff>
      <xdr:row>84</xdr:row>
      <xdr:rowOff>70613</xdr:rowOff>
    </xdr:to>
    <xdr:sp macro="" textlink="">
      <xdr:nvSpPr>
        <xdr:cNvPr id="516" name="フローチャート : 判断 515"/>
        <xdr:cNvSpPr/>
      </xdr:nvSpPr>
      <xdr:spPr>
        <a:xfrm>
          <a:off x="21272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61740</xdr:rowOff>
    </xdr:from>
    <xdr:ext cx="469744" cy="259045"/>
    <xdr:sp macro="" textlink="">
      <xdr:nvSpPr>
        <xdr:cNvPr id="517" name="n_1aveValue【消防施設】&#10;一人当たり面積"/>
        <xdr:cNvSpPr txBox="1"/>
      </xdr:nvSpPr>
      <xdr:spPr>
        <a:xfrm>
          <a:off x="21075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71882</xdr:rowOff>
    </xdr:from>
    <xdr:to>
      <xdr:col>31</xdr:col>
      <xdr:colOff>85725</xdr:colOff>
      <xdr:row>82</xdr:row>
      <xdr:rowOff>2032</xdr:rowOff>
    </xdr:to>
    <xdr:sp macro="" textlink="">
      <xdr:nvSpPr>
        <xdr:cNvPr id="523" name="円/楕円 522"/>
        <xdr:cNvSpPr/>
      </xdr:nvSpPr>
      <xdr:spPr>
        <a:xfrm>
          <a:off x="21272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18559</xdr:rowOff>
    </xdr:from>
    <xdr:ext cx="469744" cy="259045"/>
    <xdr:sp macro="" textlink="">
      <xdr:nvSpPr>
        <xdr:cNvPr id="524" name="n_1mainValue【消防施設】&#10;一人当たり面積"/>
        <xdr:cNvSpPr txBox="1"/>
      </xdr:nvSpPr>
      <xdr:spPr>
        <a:xfrm>
          <a:off x="210757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6" name="直線コネクタ 5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7" name="テキスト ボックス 53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8" name="直線コネクタ 5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9" name="テキスト ボックス 5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0" name="直線コネクタ 5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1" name="テキスト ボックス 5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2" name="直線コネクタ 5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3" name="テキスト ボックス 5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4" name="直線コネクタ 5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5" name="テキスト ボックス 5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7" name="テキスト ボックス 5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549" name="直線コネクタ 548"/>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550"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551" name="直線コネクタ 550"/>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52"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53" name="直線コネクタ 55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54"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55" name="フローチャート : 判断 55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556" name="フローチャート : 判断 555"/>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26688</xdr:rowOff>
    </xdr:from>
    <xdr:ext cx="405111" cy="259045"/>
    <xdr:sp macro="" textlink="">
      <xdr:nvSpPr>
        <xdr:cNvPr id="557" name="n_1aveValue【庁舎】&#10;有形固定資産減価償却率"/>
        <xdr:cNvSpPr txBox="1"/>
      </xdr:nvSpPr>
      <xdr:spPr>
        <a:xfrm>
          <a:off x="15266043"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40639</xdr:rowOff>
    </xdr:from>
    <xdr:to>
      <xdr:col>22</xdr:col>
      <xdr:colOff>415925</xdr:colOff>
      <xdr:row>101</xdr:row>
      <xdr:rowOff>142239</xdr:rowOff>
    </xdr:to>
    <xdr:sp macro="" textlink="">
      <xdr:nvSpPr>
        <xdr:cNvPr id="563" name="円/楕円 562"/>
        <xdr:cNvSpPr/>
      </xdr:nvSpPr>
      <xdr:spPr>
        <a:xfrm>
          <a:off x="15430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158766</xdr:rowOff>
    </xdr:from>
    <xdr:ext cx="405111" cy="259045"/>
    <xdr:sp macro="" textlink="">
      <xdr:nvSpPr>
        <xdr:cNvPr id="564" name="n_1mainValue【庁舎】&#10;有形固定資産減価償却率"/>
        <xdr:cNvSpPr txBox="1"/>
      </xdr:nvSpPr>
      <xdr:spPr>
        <a:xfrm>
          <a:off x="15266043"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89" name="直線コネクタ 588"/>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90"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91" name="直線コネクタ 590"/>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92"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93" name="直線コネクタ 592"/>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94"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95" name="フローチャート : 判断 594"/>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96" name="フローチャート : 判断 595"/>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597" name="n_1aveValue【庁舎】&#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116839</xdr:rowOff>
    </xdr:from>
    <xdr:to>
      <xdr:col>31</xdr:col>
      <xdr:colOff>85725</xdr:colOff>
      <xdr:row>104</xdr:row>
      <xdr:rowOff>46989</xdr:rowOff>
    </xdr:to>
    <xdr:sp macro="" textlink="">
      <xdr:nvSpPr>
        <xdr:cNvPr id="603" name="円/楕円 602"/>
        <xdr:cNvSpPr/>
      </xdr:nvSpPr>
      <xdr:spPr>
        <a:xfrm>
          <a:off x="21272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63516</xdr:rowOff>
    </xdr:from>
    <xdr:ext cx="469744" cy="259045"/>
    <xdr:sp macro="" textlink="">
      <xdr:nvSpPr>
        <xdr:cNvPr id="604" name="n_1mainValue【庁舎】&#10;一人当たり面積"/>
        <xdr:cNvSpPr txBox="1"/>
      </xdr:nvSpPr>
      <xdr:spPr>
        <a:xfrm>
          <a:off x="210757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施設類型別に有形固定資産減価償却率及び一人当たり面積をみると，近年統廃合や校舎の改築などを実施した学校施設を除き，類似団体内平均を上回っている施設が多い。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企業からの市税が多く，類似団体平均を上回っているが，近年低下傾向にあるため，徴収体制の強化による歳入確保などに引き続き努めていく。</a:t>
          </a:r>
          <a:endParaRPr lang="ja-JP" altLang="ja-JP" sz="1400">
            <a:effectLst/>
          </a:endParaRPr>
        </a:p>
        <a:p>
          <a:pPr rtl="0"/>
          <a:r>
            <a:rPr lang="ja-JP" altLang="ja-JP" sz="1100" b="0" i="0">
              <a:solidFill>
                <a:schemeClr val="dk1"/>
              </a:solidFill>
              <a:effectLst/>
              <a:latin typeface="+mn-lt"/>
              <a:ea typeface="+mn-ea"/>
              <a:cs typeface="+mn-cs"/>
            </a:rPr>
            <a:t>　指数は今後も高水準で推移すると見込まれるが，特別交付税などの臨時一般財源が低額であることもあり，実態として財政力が強いと言える状況にはない。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7408</xdr:rowOff>
    </xdr:from>
    <xdr:to>
      <xdr:col>7</xdr:col>
      <xdr:colOff>152400</xdr:colOff>
      <xdr:row>38</xdr:row>
      <xdr:rowOff>27517</xdr:rowOff>
    </xdr:to>
    <xdr:cxnSp macro="">
      <xdr:nvCxnSpPr>
        <xdr:cNvPr id="68" name="直線コネクタ 67"/>
        <xdr:cNvCxnSpPr/>
      </xdr:nvCxnSpPr>
      <xdr:spPr>
        <a:xfrm>
          <a:off x="4114800" y="65225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38</xdr:row>
      <xdr:rowOff>7408</xdr:rowOff>
    </xdr:to>
    <xdr:cxnSp macro="">
      <xdr:nvCxnSpPr>
        <xdr:cNvPr id="71" name="直線コネクタ 70"/>
        <xdr:cNvCxnSpPr/>
      </xdr:nvCxnSpPr>
      <xdr:spPr>
        <a:xfrm>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118533</xdr:rowOff>
    </xdr:from>
    <xdr:to>
      <xdr:col>4</xdr:col>
      <xdr:colOff>482600</xdr:colOff>
      <xdr:row>37</xdr:row>
      <xdr:rowOff>158750</xdr:rowOff>
    </xdr:to>
    <xdr:cxnSp macro="">
      <xdr:nvCxnSpPr>
        <xdr:cNvPr id="74" name="直線コネクタ 73"/>
        <xdr:cNvCxnSpPr/>
      </xdr:nvCxnSpPr>
      <xdr:spPr>
        <a:xfrm>
          <a:off x="2336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118533</xdr:rowOff>
    </xdr:from>
    <xdr:to>
      <xdr:col>3</xdr:col>
      <xdr:colOff>279400</xdr:colOff>
      <xdr:row>37</xdr:row>
      <xdr:rowOff>118533</xdr:rowOff>
    </xdr:to>
    <xdr:cxnSp macro="">
      <xdr:nvCxnSpPr>
        <xdr:cNvPr id="77" name="直線コネクタ 76"/>
        <xdr:cNvCxnSpPr/>
      </xdr:nvCxnSpPr>
      <xdr:spPr>
        <a:xfrm>
          <a:off x="1447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81" name="テキスト ボックス 80"/>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148167</xdr:rowOff>
    </xdr:from>
    <xdr:to>
      <xdr:col>7</xdr:col>
      <xdr:colOff>203200</xdr:colOff>
      <xdr:row>38</xdr:row>
      <xdr:rowOff>78316</xdr:rowOff>
    </xdr:to>
    <xdr:sp macro="" textlink="">
      <xdr:nvSpPr>
        <xdr:cNvPr id="87" name="円/楕円 86"/>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164694</xdr:rowOff>
    </xdr:from>
    <xdr:ext cx="762000" cy="259045"/>
    <xdr:sp macro="" textlink="">
      <xdr:nvSpPr>
        <xdr:cNvPr id="88"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128058</xdr:rowOff>
    </xdr:from>
    <xdr:to>
      <xdr:col>6</xdr:col>
      <xdr:colOff>50800</xdr:colOff>
      <xdr:row>38</xdr:row>
      <xdr:rowOff>58209</xdr:rowOff>
    </xdr:to>
    <xdr:sp macro="" textlink="">
      <xdr:nvSpPr>
        <xdr:cNvPr id="89" name="円/楕円 88"/>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68385</xdr:rowOff>
    </xdr:from>
    <xdr:ext cx="736600" cy="259045"/>
    <xdr:sp macro="" textlink="">
      <xdr:nvSpPr>
        <xdr:cNvPr id="90" name="テキスト ボックス 89"/>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1" name="円/楕円 90"/>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2" name="テキスト ボックス 91"/>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67733</xdr:rowOff>
    </xdr:from>
    <xdr:to>
      <xdr:col>3</xdr:col>
      <xdr:colOff>330200</xdr:colOff>
      <xdr:row>37</xdr:row>
      <xdr:rowOff>169334</xdr:rowOff>
    </xdr:to>
    <xdr:sp macro="" textlink="">
      <xdr:nvSpPr>
        <xdr:cNvPr id="93" name="円/楕円 92"/>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8060</xdr:rowOff>
    </xdr:from>
    <xdr:ext cx="762000" cy="259045"/>
    <xdr:sp macro="" textlink="">
      <xdr:nvSpPr>
        <xdr:cNvPr id="94" name="テキスト ボックス 93"/>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5" name="円/楕円 94"/>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8060</xdr:rowOff>
    </xdr:from>
    <xdr:ext cx="762000" cy="259045"/>
    <xdr:sp macro="" textlink="">
      <xdr:nvSpPr>
        <xdr:cNvPr id="96" name="テキスト ボックス 95"/>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平成２３年度以降，類似団体平均と比較すると高い水準が続いている。</a:t>
          </a:r>
          <a:endParaRPr lang="ja-JP" altLang="ja-JP" sz="1400">
            <a:effectLst/>
          </a:endParaRPr>
        </a:p>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年度は，地方消費税及び地方交付税</a:t>
          </a:r>
          <a:r>
            <a:rPr lang="ja-JP" altLang="en-US" sz="1100" b="0" i="0">
              <a:solidFill>
                <a:schemeClr val="dk1"/>
              </a:solidFill>
              <a:effectLst/>
              <a:latin typeface="+mn-lt"/>
              <a:ea typeface="+mn-ea"/>
              <a:cs typeface="+mn-cs"/>
            </a:rPr>
            <a:t>や臨時財政対策債</a:t>
          </a:r>
          <a:r>
            <a:rPr lang="ja-JP" altLang="ja-JP" sz="1100" b="0" i="0">
              <a:solidFill>
                <a:schemeClr val="dk1"/>
              </a:solidFill>
              <a:effectLst/>
              <a:latin typeface="+mn-lt"/>
              <a:ea typeface="+mn-ea"/>
              <a:cs typeface="+mn-cs"/>
            </a:rPr>
            <a:t>の</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の影響により一般財源が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したため前年に比べ</a:t>
          </a:r>
          <a:r>
            <a:rPr lang="ja-JP" altLang="en-US" sz="1100" b="0" i="0">
              <a:solidFill>
                <a:schemeClr val="dk1"/>
              </a:solidFill>
              <a:effectLst/>
              <a:latin typeface="+mn-lt"/>
              <a:ea typeface="+mn-ea"/>
              <a:cs typeface="+mn-cs"/>
            </a:rPr>
            <a:t>上昇した。</a:t>
          </a:r>
          <a:r>
            <a:rPr lang="ja-JP" altLang="ja-JP" sz="1100" b="0" i="0">
              <a:solidFill>
                <a:schemeClr val="dk1"/>
              </a:solidFill>
              <a:effectLst/>
              <a:latin typeface="+mn-lt"/>
              <a:ea typeface="+mn-ea"/>
              <a:cs typeface="+mn-cs"/>
            </a:rPr>
            <a:t>今後も公債費等の経常経費は増加傾向となる見込みであり，また市税収入も伸び悩む傾向にあるため，行財政改革を一層推進することにより，経常経費の圧縮に努める。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145796</xdr:rowOff>
    </xdr:from>
    <xdr:to>
      <xdr:col>7</xdr:col>
      <xdr:colOff>152400</xdr:colOff>
      <xdr:row>63</xdr:row>
      <xdr:rowOff>90170</xdr:rowOff>
    </xdr:to>
    <xdr:cxnSp macro="">
      <xdr:nvCxnSpPr>
        <xdr:cNvPr id="129" name="直線コネクタ 128"/>
        <xdr:cNvCxnSpPr/>
      </xdr:nvCxnSpPr>
      <xdr:spPr>
        <a:xfrm>
          <a:off x="4114800" y="1077569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145796</xdr:rowOff>
    </xdr:from>
    <xdr:to>
      <xdr:col>6</xdr:col>
      <xdr:colOff>0</xdr:colOff>
      <xdr:row>63</xdr:row>
      <xdr:rowOff>75692</xdr:rowOff>
    </xdr:to>
    <xdr:cxnSp macro="">
      <xdr:nvCxnSpPr>
        <xdr:cNvPr id="132" name="直線コネクタ 131"/>
        <xdr:cNvCxnSpPr/>
      </xdr:nvCxnSpPr>
      <xdr:spPr>
        <a:xfrm flipV="1">
          <a:off x="3225800" y="1077569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75692</xdr:rowOff>
    </xdr:from>
    <xdr:to>
      <xdr:col>4</xdr:col>
      <xdr:colOff>482600</xdr:colOff>
      <xdr:row>63</xdr:row>
      <xdr:rowOff>138430</xdr:rowOff>
    </xdr:to>
    <xdr:cxnSp macro="">
      <xdr:nvCxnSpPr>
        <xdr:cNvPr id="135" name="直線コネクタ 134"/>
        <xdr:cNvCxnSpPr/>
      </xdr:nvCxnSpPr>
      <xdr:spPr>
        <a:xfrm flipV="1">
          <a:off x="2336800" y="1087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37" name="テキスト ボックス 13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138430</xdr:rowOff>
    </xdr:to>
    <xdr:cxnSp macro="">
      <xdr:nvCxnSpPr>
        <xdr:cNvPr id="138" name="直線コネクタ 137"/>
        <xdr:cNvCxnSpPr/>
      </xdr:nvCxnSpPr>
      <xdr:spPr>
        <a:xfrm>
          <a:off x="1447800" y="1081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40" name="テキスト ボックス 139"/>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42" name="テキスト ボックス 141"/>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8" name="円/楕円 147"/>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49"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94996</xdr:rowOff>
    </xdr:from>
    <xdr:to>
      <xdr:col>6</xdr:col>
      <xdr:colOff>50800</xdr:colOff>
      <xdr:row>63</xdr:row>
      <xdr:rowOff>25146</xdr:rowOff>
    </xdr:to>
    <xdr:sp macro="" textlink="">
      <xdr:nvSpPr>
        <xdr:cNvPr id="150" name="円/楕円 149"/>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51" name="テキスト ボックス 150"/>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24892</xdr:rowOff>
    </xdr:from>
    <xdr:to>
      <xdr:col>4</xdr:col>
      <xdr:colOff>533400</xdr:colOff>
      <xdr:row>63</xdr:row>
      <xdr:rowOff>126492</xdr:rowOff>
    </xdr:to>
    <xdr:sp macro="" textlink="">
      <xdr:nvSpPr>
        <xdr:cNvPr id="152" name="円/楕円 151"/>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111269</xdr:rowOff>
    </xdr:from>
    <xdr:ext cx="762000" cy="259045"/>
    <xdr:sp macro="" textlink="">
      <xdr:nvSpPr>
        <xdr:cNvPr id="153" name="テキスト ボックス 152"/>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4" name="円/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6" name="円/楕円 155"/>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57" name="テキスト ボックス 156"/>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[143,483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職員の給与削減や事業の見直しなどにより，経常経費の圧縮に努めている。消防業務や保育所運営を直営で行っていることが，類似団体の平均を上回っている原因と考えられる。</a:t>
          </a:r>
          <a:endParaRPr lang="ja-JP" altLang="ja-JP" sz="1400">
            <a:effectLst/>
          </a:endParaRPr>
        </a:p>
        <a:p>
          <a:pPr rtl="0"/>
          <a:r>
            <a:rPr lang="ja-JP" altLang="ja-JP" sz="1100" b="0" i="0">
              <a:solidFill>
                <a:schemeClr val="dk1"/>
              </a:solidFill>
              <a:effectLst/>
              <a:latin typeface="+mn-lt"/>
              <a:ea typeface="+mn-ea"/>
              <a:cs typeface="+mn-cs"/>
            </a:rPr>
            <a:t>　今後，委託料等の物件費は増加していく傾向にあるが，事務事業の見直しを進めるとともに，経費の圧縮に努める。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88091</xdr:rowOff>
    </xdr:from>
    <xdr:to>
      <xdr:col>7</xdr:col>
      <xdr:colOff>152400</xdr:colOff>
      <xdr:row>81</xdr:row>
      <xdr:rowOff>92692</xdr:rowOff>
    </xdr:to>
    <xdr:cxnSp macro="">
      <xdr:nvCxnSpPr>
        <xdr:cNvPr id="192" name="直線コネクタ 191"/>
        <xdr:cNvCxnSpPr/>
      </xdr:nvCxnSpPr>
      <xdr:spPr>
        <a:xfrm flipV="1">
          <a:off x="4114800" y="13975541"/>
          <a:ext cx="8382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92692</xdr:rowOff>
    </xdr:from>
    <xdr:to>
      <xdr:col>6</xdr:col>
      <xdr:colOff>0</xdr:colOff>
      <xdr:row>81</xdr:row>
      <xdr:rowOff>110508</xdr:rowOff>
    </xdr:to>
    <xdr:cxnSp macro="">
      <xdr:nvCxnSpPr>
        <xdr:cNvPr id="195" name="直線コネクタ 194"/>
        <xdr:cNvCxnSpPr/>
      </xdr:nvCxnSpPr>
      <xdr:spPr>
        <a:xfrm flipV="1">
          <a:off x="3225800" y="13980142"/>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78504</xdr:rowOff>
    </xdr:from>
    <xdr:to>
      <xdr:col>4</xdr:col>
      <xdr:colOff>482600</xdr:colOff>
      <xdr:row>81</xdr:row>
      <xdr:rowOff>110508</xdr:rowOff>
    </xdr:to>
    <xdr:cxnSp macro="">
      <xdr:nvCxnSpPr>
        <xdr:cNvPr id="198" name="直線コネクタ 197"/>
        <xdr:cNvCxnSpPr/>
      </xdr:nvCxnSpPr>
      <xdr:spPr>
        <a:xfrm>
          <a:off x="2336800" y="139659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71240</xdr:rowOff>
    </xdr:from>
    <xdr:ext cx="762000" cy="259045"/>
    <xdr:sp macro="" textlink="">
      <xdr:nvSpPr>
        <xdr:cNvPr id="200" name="テキスト ボックス 199"/>
        <xdr:cNvSpPr txBox="1"/>
      </xdr:nvSpPr>
      <xdr:spPr>
        <a:xfrm>
          <a:off x="2844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77513</xdr:rowOff>
    </xdr:from>
    <xdr:to>
      <xdr:col>3</xdr:col>
      <xdr:colOff>279400</xdr:colOff>
      <xdr:row>81</xdr:row>
      <xdr:rowOff>78504</xdr:rowOff>
    </xdr:to>
    <xdr:cxnSp macro="">
      <xdr:nvCxnSpPr>
        <xdr:cNvPr id="201" name="直線コネクタ 200"/>
        <xdr:cNvCxnSpPr/>
      </xdr:nvCxnSpPr>
      <xdr:spPr>
        <a:xfrm>
          <a:off x="1447800" y="1396496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52452</xdr:rowOff>
    </xdr:from>
    <xdr:ext cx="762000" cy="259045"/>
    <xdr:sp macro="" textlink="">
      <xdr:nvSpPr>
        <xdr:cNvPr id="203" name="テキスト ボックス 202"/>
        <xdr:cNvSpPr txBox="1"/>
      </xdr:nvSpPr>
      <xdr:spPr>
        <a:xfrm>
          <a:off x="1955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67822</xdr:rowOff>
    </xdr:from>
    <xdr:ext cx="762000" cy="259045"/>
    <xdr:sp macro="" textlink="">
      <xdr:nvSpPr>
        <xdr:cNvPr id="205" name="テキスト ボックス 204"/>
        <xdr:cNvSpPr txBox="1"/>
      </xdr:nvSpPr>
      <xdr:spPr>
        <a:xfrm>
          <a:off x="1066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37291</xdr:rowOff>
    </xdr:from>
    <xdr:to>
      <xdr:col>7</xdr:col>
      <xdr:colOff>203200</xdr:colOff>
      <xdr:row>81</xdr:row>
      <xdr:rowOff>138891</xdr:rowOff>
    </xdr:to>
    <xdr:sp macro="" textlink="">
      <xdr:nvSpPr>
        <xdr:cNvPr id="211" name="円/楕円 210"/>
        <xdr:cNvSpPr/>
      </xdr:nvSpPr>
      <xdr:spPr>
        <a:xfrm>
          <a:off x="4902200" y="1392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9368</xdr:rowOff>
    </xdr:from>
    <xdr:ext cx="762000" cy="259045"/>
    <xdr:sp macro="" textlink="">
      <xdr:nvSpPr>
        <xdr:cNvPr id="212" name="人件費・物件費等の状況該当値テキスト"/>
        <xdr:cNvSpPr txBox="1"/>
      </xdr:nvSpPr>
      <xdr:spPr>
        <a:xfrm>
          <a:off x="5041900" y="1389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143,483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41892</xdr:rowOff>
    </xdr:from>
    <xdr:to>
      <xdr:col>6</xdr:col>
      <xdr:colOff>50800</xdr:colOff>
      <xdr:row>81</xdr:row>
      <xdr:rowOff>143492</xdr:rowOff>
    </xdr:to>
    <xdr:sp macro="" textlink="">
      <xdr:nvSpPr>
        <xdr:cNvPr id="213" name="円/楕円 212"/>
        <xdr:cNvSpPr/>
      </xdr:nvSpPr>
      <xdr:spPr>
        <a:xfrm>
          <a:off x="4064000" y="139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128269</xdr:rowOff>
    </xdr:from>
    <xdr:ext cx="736600" cy="259045"/>
    <xdr:sp macro="" textlink="">
      <xdr:nvSpPr>
        <xdr:cNvPr id="214" name="テキスト ボックス 213"/>
        <xdr:cNvSpPr txBox="1"/>
      </xdr:nvSpPr>
      <xdr:spPr>
        <a:xfrm>
          <a:off x="3733800" y="14015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144,627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59708</xdr:rowOff>
    </xdr:from>
    <xdr:to>
      <xdr:col>4</xdr:col>
      <xdr:colOff>533400</xdr:colOff>
      <xdr:row>81</xdr:row>
      <xdr:rowOff>161308</xdr:rowOff>
    </xdr:to>
    <xdr:sp macro="" textlink="">
      <xdr:nvSpPr>
        <xdr:cNvPr id="215" name="円/楕円 214"/>
        <xdr:cNvSpPr/>
      </xdr:nvSpPr>
      <xdr:spPr>
        <a:xfrm>
          <a:off x="3175000" y="139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146085</xdr:rowOff>
    </xdr:from>
    <xdr:ext cx="762000" cy="259045"/>
    <xdr:sp macro="" textlink="">
      <xdr:nvSpPr>
        <xdr:cNvPr id="216" name="テキスト ボックス 215"/>
        <xdr:cNvSpPr txBox="1"/>
      </xdr:nvSpPr>
      <xdr:spPr>
        <a:xfrm>
          <a:off x="2844800" y="1403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27704</xdr:rowOff>
    </xdr:from>
    <xdr:to>
      <xdr:col>3</xdr:col>
      <xdr:colOff>330200</xdr:colOff>
      <xdr:row>81</xdr:row>
      <xdr:rowOff>129304</xdr:rowOff>
    </xdr:to>
    <xdr:sp macro="" textlink="">
      <xdr:nvSpPr>
        <xdr:cNvPr id="217" name="円/楕円 216"/>
        <xdr:cNvSpPr/>
      </xdr:nvSpPr>
      <xdr:spPr>
        <a:xfrm>
          <a:off x="2286000" y="139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114081</xdr:rowOff>
    </xdr:from>
    <xdr:ext cx="762000" cy="259045"/>
    <xdr:sp macro="" textlink="">
      <xdr:nvSpPr>
        <xdr:cNvPr id="218" name="テキスト ボックス 217"/>
        <xdr:cNvSpPr txBox="1"/>
      </xdr:nvSpPr>
      <xdr:spPr>
        <a:xfrm>
          <a:off x="1955800" y="140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26713</xdr:rowOff>
    </xdr:from>
    <xdr:to>
      <xdr:col>2</xdr:col>
      <xdr:colOff>127000</xdr:colOff>
      <xdr:row>81</xdr:row>
      <xdr:rowOff>128313</xdr:rowOff>
    </xdr:to>
    <xdr:sp macro="" textlink="">
      <xdr:nvSpPr>
        <xdr:cNvPr id="219" name="円/楕円 218"/>
        <xdr:cNvSpPr/>
      </xdr:nvSpPr>
      <xdr:spPr>
        <a:xfrm>
          <a:off x="1397000" y="139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113090</xdr:rowOff>
    </xdr:from>
    <xdr:ext cx="762000" cy="259045"/>
    <xdr:sp macro="" textlink="">
      <xdr:nvSpPr>
        <xdr:cNvPr id="220" name="テキスト ボックス 219"/>
        <xdr:cNvSpPr txBox="1"/>
      </xdr:nvSpPr>
      <xdr:spPr>
        <a:xfrm>
          <a:off x="1066800" y="1400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階層別ラスパイレス指数の較差にばらつきがあるため，給与体系の見直しなどや，年功的な給与構造から職務・職責に応じた給与構造への転換を図るなど，給与の適正化を図っていく。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78618</xdr:rowOff>
    </xdr:from>
    <xdr:to>
      <xdr:col>24</xdr:col>
      <xdr:colOff>558800</xdr:colOff>
      <xdr:row>86</xdr:row>
      <xdr:rowOff>90109</xdr:rowOff>
    </xdr:to>
    <xdr:cxnSp macro="">
      <xdr:nvCxnSpPr>
        <xdr:cNvPr id="256" name="直線コネクタ 255"/>
        <xdr:cNvCxnSpPr/>
      </xdr:nvCxnSpPr>
      <xdr:spPr>
        <a:xfrm>
          <a:off x="16179800" y="148233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8968</xdr:rowOff>
    </xdr:from>
    <xdr:ext cx="762000" cy="259045"/>
    <xdr:sp macro="" textlink="">
      <xdr:nvSpPr>
        <xdr:cNvPr id="257"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158145</xdr:rowOff>
    </xdr:from>
    <xdr:to>
      <xdr:col>23</xdr:col>
      <xdr:colOff>406400</xdr:colOff>
      <xdr:row>86</xdr:row>
      <xdr:rowOff>78618</xdr:rowOff>
    </xdr:to>
    <xdr:cxnSp macro="">
      <xdr:nvCxnSpPr>
        <xdr:cNvPr id="259" name="直線コネクタ 258"/>
        <xdr:cNvCxnSpPr/>
      </xdr:nvCxnSpPr>
      <xdr:spPr>
        <a:xfrm>
          <a:off x="15290800" y="147313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85</xdr:row>
      <xdr:rowOff>158145</xdr:rowOff>
    </xdr:to>
    <xdr:cxnSp macro="">
      <xdr:nvCxnSpPr>
        <xdr:cNvPr id="262" name="直線コネクタ 261"/>
        <xdr:cNvCxnSpPr/>
      </xdr:nvCxnSpPr>
      <xdr:spPr>
        <a:xfrm>
          <a:off x="14401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163891</xdr:rowOff>
    </xdr:from>
    <xdr:to>
      <xdr:col>22</xdr:col>
      <xdr:colOff>254000</xdr:colOff>
      <xdr:row>85</xdr:row>
      <xdr:rowOff>94041</xdr:rowOff>
    </xdr:to>
    <xdr:sp macro="" textlink="">
      <xdr:nvSpPr>
        <xdr:cNvPr id="263" name="フローチャート : 判断 262"/>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104218</xdr:rowOff>
    </xdr:from>
    <xdr:ext cx="762000" cy="259045"/>
    <xdr:sp macro="" textlink="">
      <xdr:nvSpPr>
        <xdr:cNvPr id="264" name="テキスト ボックス 263"/>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90</xdr:row>
      <xdr:rowOff>116718</xdr:rowOff>
    </xdr:to>
    <xdr:cxnSp macro="">
      <xdr:nvCxnSpPr>
        <xdr:cNvPr id="265" name="直線コネクタ 264"/>
        <xdr:cNvCxnSpPr/>
      </xdr:nvCxnSpPr>
      <xdr:spPr>
        <a:xfrm flipV="1">
          <a:off x="13512800" y="14685434"/>
          <a:ext cx="889000" cy="8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117929</xdr:rowOff>
    </xdr:from>
    <xdr:to>
      <xdr:col>21</xdr:col>
      <xdr:colOff>50800</xdr:colOff>
      <xdr:row>85</xdr:row>
      <xdr:rowOff>48079</xdr:rowOff>
    </xdr:to>
    <xdr:sp macro="" textlink="">
      <xdr:nvSpPr>
        <xdr:cNvPr id="266" name="フローチャート : 判断 265"/>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58256</xdr:rowOff>
    </xdr:from>
    <xdr:ext cx="762000" cy="259045"/>
    <xdr:sp macro="" textlink="">
      <xdr:nvSpPr>
        <xdr:cNvPr id="267" name="テキスト ボックス 266"/>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74282</xdr:rowOff>
    </xdr:from>
    <xdr:ext cx="762000" cy="259045"/>
    <xdr:sp macro="" textlink="">
      <xdr:nvSpPr>
        <xdr:cNvPr id="269" name="テキスト ボックス 268"/>
        <xdr:cNvSpPr txBox="1"/>
      </xdr:nvSpPr>
      <xdr:spPr>
        <a:xfrm>
          <a:off x="13131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39309</xdr:rowOff>
    </xdr:from>
    <xdr:to>
      <xdr:col>24</xdr:col>
      <xdr:colOff>609600</xdr:colOff>
      <xdr:row>86</xdr:row>
      <xdr:rowOff>140909</xdr:rowOff>
    </xdr:to>
    <xdr:sp macro="" textlink="">
      <xdr:nvSpPr>
        <xdr:cNvPr id="275" name="円/楕円 274"/>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11386</xdr:rowOff>
    </xdr:from>
    <xdr:ext cx="762000" cy="259045"/>
    <xdr:sp macro="" textlink="">
      <xdr:nvSpPr>
        <xdr:cNvPr id="276" name="給与水準   （国との比較）該当値テキスト"/>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27818</xdr:rowOff>
    </xdr:from>
    <xdr:to>
      <xdr:col>23</xdr:col>
      <xdr:colOff>457200</xdr:colOff>
      <xdr:row>86</xdr:row>
      <xdr:rowOff>129418</xdr:rowOff>
    </xdr:to>
    <xdr:sp macro="" textlink="">
      <xdr:nvSpPr>
        <xdr:cNvPr id="277" name="円/楕円 276"/>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114195</xdr:rowOff>
    </xdr:from>
    <xdr:ext cx="736600" cy="259045"/>
    <xdr:sp macro="" textlink="">
      <xdr:nvSpPr>
        <xdr:cNvPr id="278" name="テキスト ボックス 277"/>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107345</xdr:rowOff>
    </xdr:from>
    <xdr:to>
      <xdr:col>22</xdr:col>
      <xdr:colOff>254000</xdr:colOff>
      <xdr:row>86</xdr:row>
      <xdr:rowOff>37495</xdr:rowOff>
    </xdr:to>
    <xdr:sp macro="" textlink="">
      <xdr:nvSpPr>
        <xdr:cNvPr id="279" name="円/楕円 278"/>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22272</xdr:rowOff>
    </xdr:from>
    <xdr:ext cx="762000" cy="259045"/>
    <xdr:sp macro="" textlink="">
      <xdr:nvSpPr>
        <xdr:cNvPr id="280" name="テキスト ボックス 279"/>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1" name="円/楕円 280"/>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82" name="テキスト ボックス 281"/>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65918</xdr:rowOff>
    </xdr:from>
    <xdr:to>
      <xdr:col>19</xdr:col>
      <xdr:colOff>533400</xdr:colOff>
      <xdr:row>90</xdr:row>
      <xdr:rowOff>167518</xdr:rowOff>
    </xdr:to>
    <xdr:sp macro="" textlink="">
      <xdr:nvSpPr>
        <xdr:cNvPr id="283" name="円/楕円 282"/>
        <xdr:cNvSpPr/>
      </xdr:nvSpPr>
      <xdr:spPr>
        <a:xfrm>
          <a:off x="13462000" y="154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152295</xdr:rowOff>
    </xdr:from>
    <xdr:ext cx="762000" cy="259045"/>
    <xdr:sp macro="" textlink="">
      <xdr:nvSpPr>
        <xdr:cNvPr id="284" name="テキスト ボックス 283"/>
        <xdr:cNvSpPr txBox="1"/>
      </xdr:nvSpPr>
      <xdr:spPr>
        <a:xfrm>
          <a:off x="13131800" y="1558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大竹市行財政システム実施計画に基づき，職員数の削減に取り組んだ結果，実施計画策定時（平成１５年４月１日）３８４人と比べ，平成２８年４月１日現在で２９</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人と８</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人削減しているが，１，０００人あたりの職員数は全国平均，県平均を上回っている。類似団体平均を上回るのは，消防本部の設置，保育所運営等を直営で実施していることが考えられる。</a:t>
          </a:r>
          <a:endParaRPr lang="ja-JP" altLang="ja-JP" sz="1400">
            <a:effectLst/>
          </a:endParaRPr>
        </a:p>
        <a:p>
          <a:pPr rtl="0"/>
          <a:r>
            <a:rPr lang="ja-JP" altLang="ja-JP" sz="1100" b="0" i="0">
              <a:solidFill>
                <a:schemeClr val="dk1"/>
              </a:solidFill>
              <a:effectLst/>
              <a:latin typeface="+mn-lt"/>
              <a:ea typeface="+mn-ea"/>
              <a:cs typeface="+mn-cs"/>
            </a:rPr>
            <a:t>　今後もより簡素で効率的な行政の確立を図っていく。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67763</xdr:rowOff>
    </xdr:from>
    <xdr:to>
      <xdr:col>24</xdr:col>
      <xdr:colOff>558800</xdr:colOff>
      <xdr:row>63</xdr:row>
      <xdr:rowOff>72934</xdr:rowOff>
    </xdr:to>
    <xdr:cxnSp macro="">
      <xdr:nvCxnSpPr>
        <xdr:cNvPr id="321" name="直線コネクタ 320"/>
        <xdr:cNvCxnSpPr/>
      </xdr:nvCxnSpPr>
      <xdr:spPr>
        <a:xfrm>
          <a:off x="16179800" y="10869113"/>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45357</xdr:rowOff>
    </xdr:from>
    <xdr:to>
      <xdr:col>23</xdr:col>
      <xdr:colOff>406400</xdr:colOff>
      <xdr:row>63</xdr:row>
      <xdr:rowOff>67763</xdr:rowOff>
    </xdr:to>
    <xdr:cxnSp macro="">
      <xdr:nvCxnSpPr>
        <xdr:cNvPr id="324" name="直線コネクタ 323"/>
        <xdr:cNvCxnSpPr/>
      </xdr:nvCxnSpPr>
      <xdr:spPr>
        <a:xfrm>
          <a:off x="15290800" y="1084670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45357</xdr:rowOff>
    </xdr:from>
    <xdr:to>
      <xdr:col>22</xdr:col>
      <xdr:colOff>203200</xdr:colOff>
      <xdr:row>63</xdr:row>
      <xdr:rowOff>72934</xdr:rowOff>
    </xdr:to>
    <xdr:cxnSp macro="">
      <xdr:nvCxnSpPr>
        <xdr:cNvPr id="327" name="直線コネクタ 326"/>
        <xdr:cNvCxnSpPr/>
      </xdr:nvCxnSpPr>
      <xdr:spPr>
        <a:xfrm flipV="1">
          <a:off x="14401800" y="1084670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8" name="フローチャート : 判断 327"/>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17525</xdr:rowOff>
    </xdr:from>
    <xdr:ext cx="762000" cy="259045"/>
    <xdr:sp macro="" textlink="">
      <xdr:nvSpPr>
        <xdr:cNvPr id="329" name="テキスト ボックス 328"/>
        <xdr:cNvSpPr txBox="1"/>
      </xdr:nvSpPr>
      <xdr:spPr>
        <a:xfrm>
          <a:off x="14909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72934</xdr:rowOff>
    </xdr:from>
    <xdr:to>
      <xdr:col>21</xdr:col>
      <xdr:colOff>0</xdr:colOff>
      <xdr:row>63</xdr:row>
      <xdr:rowOff>97065</xdr:rowOff>
    </xdr:to>
    <xdr:cxnSp macro="">
      <xdr:nvCxnSpPr>
        <xdr:cNvPr id="330" name="直線コネクタ 329"/>
        <xdr:cNvCxnSpPr/>
      </xdr:nvCxnSpPr>
      <xdr:spPr>
        <a:xfrm flipV="1">
          <a:off x="13512800" y="108742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31" name="フローチャート : 判断 330"/>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14078</xdr:rowOff>
    </xdr:from>
    <xdr:ext cx="762000" cy="259045"/>
    <xdr:sp macro="" textlink="">
      <xdr:nvSpPr>
        <xdr:cNvPr id="332" name="テキスト ボックス 331"/>
        <xdr:cNvSpPr txBox="1"/>
      </xdr:nvSpPr>
      <xdr:spPr>
        <a:xfrm>
          <a:off x="14020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3" name="フローチャート : 判断 332"/>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168292</xdr:rowOff>
    </xdr:from>
    <xdr:ext cx="762000" cy="259045"/>
    <xdr:sp macro="" textlink="">
      <xdr:nvSpPr>
        <xdr:cNvPr id="334" name="テキスト ボックス 333"/>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22134</xdr:rowOff>
    </xdr:from>
    <xdr:to>
      <xdr:col>24</xdr:col>
      <xdr:colOff>609600</xdr:colOff>
      <xdr:row>63</xdr:row>
      <xdr:rowOff>123734</xdr:rowOff>
    </xdr:to>
    <xdr:sp macro="" textlink="">
      <xdr:nvSpPr>
        <xdr:cNvPr id="340" name="円/楕円 339"/>
        <xdr:cNvSpPr/>
      </xdr:nvSpPr>
      <xdr:spPr>
        <a:xfrm>
          <a:off x="169672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165661</xdr:rowOff>
    </xdr:from>
    <xdr:ext cx="762000" cy="259045"/>
    <xdr:sp macro="" textlink="">
      <xdr:nvSpPr>
        <xdr:cNvPr id="341" name="定員管理の状況該当値テキスト"/>
        <xdr:cNvSpPr txBox="1"/>
      </xdr:nvSpPr>
      <xdr:spPr>
        <a:xfrm>
          <a:off x="17106900" y="10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16963</xdr:rowOff>
    </xdr:from>
    <xdr:to>
      <xdr:col>23</xdr:col>
      <xdr:colOff>457200</xdr:colOff>
      <xdr:row>63</xdr:row>
      <xdr:rowOff>118563</xdr:rowOff>
    </xdr:to>
    <xdr:sp macro="" textlink="">
      <xdr:nvSpPr>
        <xdr:cNvPr id="342" name="円/楕円 341"/>
        <xdr:cNvSpPr/>
      </xdr:nvSpPr>
      <xdr:spPr>
        <a:xfrm>
          <a:off x="16129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103340</xdr:rowOff>
    </xdr:from>
    <xdr:ext cx="736600" cy="259045"/>
    <xdr:sp macro="" textlink="">
      <xdr:nvSpPr>
        <xdr:cNvPr id="343" name="テキスト ボックス 342"/>
        <xdr:cNvSpPr txBox="1"/>
      </xdr:nvSpPr>
      <xdr:spPr>
        <a:xfrm>
          <a:off x="15798800" y="1090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166007</xdr:rowOff>
    </xdr:from>
    <xdr:to>
      <xdr:col>22</xdr:col>
      <xdr:colOff>254000</xdr:colOff>
      <xdr:row>63</xdr:row>
      <xdr:rowOff>96157</xdr:rowOff>
    </xdr:to>
    <xdr:sp macro="" textlink="">
      <xdr:nvSpPr>
        <xdr:cNvPr id="344" name="円/楕円 343"/>
        <xdr:cNvSpPr/>
      </xdr:nvSpPr>
      <xdr:spPr>
        <a:xfrm>
          <a:off x="15240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45" name="テキスト ボックス 34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22134</xdr:rowOff>
    </xdr:from>
    <xdr:to>
      <xdr:col>21</xdr:col>
      <xdr:colOff>50800</xdr:colOff>
      <xdr:row>63</xdr:row>
      <xdr:rowOff>123734</xdr:rowOff>
    </xdr:to>
    <xdr:sp macro="" textlink="">
      <xdr:nvSpPr>
        <xdr:cNvPr id="346" name="円/楕円 345"/>
        <xdr:cNvSpPr/>
      </xdr:nvSpPr>
      <xdr:spPr>
        <a:xfrm>
          <a:off x="14351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108511</xdr:rowOff>
    </xdr:from>
    <xdr:ext cx="762000" cy="259045"/>
    <xdr:sp macro="" textlink="">
      <xdr:nvSpPr>
        <xdr:cNvPr id="347" name="テキスト ボックス 346"/>
        <xdr:cNvSpPr txBox="1"/>
      </xdr:nvSpPr>
      <xdr:spPr>
        <a:xfrm>
          <a:off x="14020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46265</xdr:rowOff>
    </xdr:from>
    <xdr:to>
      <xdr:col>19</xdr:col>
      <xdr:colOff>533400</xdr:colOff>
      <xdr:row>63</xdr:row>
      <xdr:rowOff>147865</xdr:rowOff>
    </xdr:to>
    <xdr:sp macro="" textlink="">
      <xdr:nvSpPr>
        <xdr:cNvPr id="348" name="円/楕円 347"/>
        <xdr:cNvSpPr/>
      </xdr:nvSpPr>
      <xdr:spPr>
        <a:xfrm>
          <a:off x="13462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132642</xdr:rowOff>
    </xdr:from>
    <xdr:ext cx="762000" cy="259045"/>
    <xdr:sp macro="" textlink="">
      <xdr:nvSpPr>
        <xdr:cNvPr id="349" name="テキスト ボックス 348"/>
        <xdr:cNvSpPr txBox="1"/>
      </xdr:nvSpPr>
      <xdr:spPr>
        <a:xfrm>
          <a:off x="13131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全国平均，県平均と比べ高い水準にある。平成２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年度算定に用いた２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年度から２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年度の３カ年平均値は，平成２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年度単年度比率が前年度に比べ０．</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ポイント増加したため，２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年度算定に用いた２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年度から２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年度における３カ年平均値に比べ，０．１ポイント増加した。</a:t>
          </a:r>
          <a:endParaRPr lang="ja-JP" altLang="ja-JP" sz="1400">
            <a:effectLst/>
          </a:endParaRPr>
        </a:p>
        <a:p>
          <a:r>
            <a:rPr lang="ja-JP" altLang="ja-JP" sz="1100" b="0" i="0">
              <a:solidFill>
                <a:schemeClr val="dk1"/>
              </a:solidFill>
              <a:effectLst/>
              <a:latin typeface="+mn-lt"/>
              <a:ea typeface="+mn-ea"/>
              <a:cs typeface="+mn-cs"/>
            </a:rPr>
            <a:t>　今後も極力地方債の発行を抑えるなど，比率に注視しながら財政運営を行っていく。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71120</xdr:rowOff>
    </xdr:from>
    <xdr:to>
      <xdr:col>24</xdr:col>
      <xdr:colOff>558800</xdr:colOff>
      <xdr:row>43</xdr:row>
      <xdr:rowOff>79163</xdr:rowOff>
    </xdr:to>
    <xdr:cxnSp macro="">
      <xdr:nvCxnSpPr>
        <xdr:cNvPr id="383" name="直線コネクタ 382"/>
        <xdr:cNvCxnSpPr/>
      </xdr:nvCxnSpPr>
      <xdr:spPr>
        <a:xfrm>
          <a:off x="16179800" y="74434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71120</xdr:rowOff>
    </xdr:to>
    <xdr:cxnSp macro="">
      <xdr:nvCxnSpPr>
        <xdr:cNvPr id="386" name="直線コネクタ 385"/>
        <xdr:cNvCxnSpPr/>
      </xdr:nvCxnSpPr>
      <xdr:spPr>
        <a:xfrm>
          <a:off x="15290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63077</xdr:rowOff>
    </xdr:from>
    <xdr:to>
      <xdr:col>22</xdr:col>
      <xdr:colOff>203200</xdr:colOff>
      <xdr:row>43</xdr:row>
      <xdr:rowOff>79163</xdr:rowOff>
    </xdr:to>
    <xdr:cxnSp macro="">
      <xdr:nvCxnSpPr>
        <xdr:cNvPr id="389" name="直線コネクタ 388"/>
        <xdr:cNvCxnSpPr/>
      </xdr:nvCxnSpPr>
      <xdr:spPr>
        <a:xfrm flipV="1">
          <a:off x="14401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0" name="フローチャート : 判断 389"/>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1" name="テキスト ボックス 390"/>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79163</xdr:rowOff>
    </xdr:from>
    <xdr:to>
      <xdr:col>21</xdr:col>
      <xdr:colOff>0</xdr:colOff>
      <xdr:row>43</xdr:row>
      <xdr:rowOff>87206</xdr:rowOff>
    </xdr:to>
    <xdr:cxnSp macro="">
      <xdr:nvCxnSpPr>
        <xdr:cNvPr id="392" name="直線コネクタ 391"/>
        <xdr:cNvCxnSpPr/>
      </xdr:nvCxnSpPr>
      <xdr:spPr>
        <a:xfrm flipV="1">
          <a:off x="13512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3" name="フローチャート :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5" name="フローチャート : 判断 394"/>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6" name="テキスト ボックス 395"/>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28363</xdr:rowOff>
    </xdr:from>
    <xdr:to>
      <xdr:col>24</xdr:col>
      <xdr:colOff>609600</xdr:colOff>
      <xdr:row>43</xdr:row>
      <xdr:rowOff>129963</xdr:rowOff>
    </xdr:to>
    <xdr:sp macro="" textlink="">
      <xdr:nvSpPr>
        <xdr:cNvPr id="402" name="円/楕円 401"/>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440</xdr:rowOff>
    </xdr:from>
    <xdr:ext cx="762000" cy="259045"/>
    <xdr:sp macro="" textlink="">
      <xdr:nvSpPr>
        <xdr:cNvPr id="403"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404" name="円/楕円 403"/>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405" name="テキスト ボックス 404"/>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12277</xdr:rowOff>
    </xdr:from>
    <xdr:to>
      <xdr:col>22</xdr:col>
      <xdr:colOff>254000</xdr:colOff>
      <xdr:row>43</xdr:row>
      <xdr:rowOff>113877</xdr:rowOff>
    </xdr:to>
    <xdr:sp macro="" textlink="">
      <xdr:nvSpPr>
        <xdr:cNvPr id="406" name="円/楕円 405"/>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98654</xdr:rowOff>
    </xdr:from>
    <xdr:ext cx="762000" cy="259045"/>
    <xdr:sp macro="" textlink="">
      <xdr:nvSpPr>
        <xdr:cNvPr id="407" name="テキスト ボックス 406"/>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408" name="円/楕円 407"/>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409" name="テキスト ボックス 408"/>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36406</xdr:rowOff>
    </xdr:from>
    <xdr:to>
      <xdr:col>19</xdr:col>
      <xdr:colOff>533400</xdr:colOff>
      <xdr:row>43</xdr:row>
      <xdr:rowOff>138006</xdr:rowOff>
    </xdr:to>
    <xdr:sp macro="" textlink="">
      <xdr:nvSpPr>
        <xdr:cNvPr id="410" name="円/楕円 409"/>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122783</xdr:rowOff>
    </xdr:from>
    <xdr:ext cx="762000" cy="259045"/>
    <xdr:sp macro="" textlink="">
      <xdr:nvSpPr>
        <xdr:cNvPr id="411" name="テキスト ボックス 410"/>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土地造成特別会計への公営企業債等繰入見込額や土地開発公社の負債等負担見込額などの影響により，類似団体に比べると突出して高い水準にある。</a:t>
          </a:r>
          <a:endParaRPr lang="ja-JP" altLang="ja-JP" sz="1400">
            <a:effectLst/>
          </a:endParaRPr>
        </a:p>
        <a:p>
          <a:pPr rtl="0"/>
          <a:r>
            <a:rPr lang="ja-JP" altLang="ja-JP" sz="1100" b="0" i="0">
              <a:solidFill>
                <a:schemeClr val="dk1"/>
              </a:solidFill>
              <a:effectLst/>
              <a:latin typeface="+mn-lt"/>
              <a:ea typeface="+mn-ea"/>
              <a:cs typeface="+mn-cs"/>
            </a:rPr>
            <a:t>　平成２５年度以降，土地造成特別会計及び土地開発公社の健全化に努めたことにより改善した。引き続き地方債残高の圧縮や土地開発公社の保有する土地の優位な売却の推進に努めていく。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119177</xdr:rowOff>
    </xdr:to>
    <xdr:cxnSp macro="">
      <xdr:nvCxnSpPr>
        <xdr:cNvPr id="438" name="直線コネクタ 437"/>
        <xdr:cNvCxnSpPr/>
      </xdr:nvCxnSpPr>
      <xdr:spPr>
        <a:xfrm flipV="1">
          <a:off x="17018000" y="2451100"/>
          <a:ext cx="0" cy="92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91254</xdr:rowOff>
    </xdr:from>
    <xdr:ext cx="762000" cy="259045"/>
    <xdr:sp macro="" textlink="">
      <xdr:nvSpPr>
        <xdr:cNvPr id="439" name="将来負担の状況最小値テキスト"/>
        <xdr:cNvSpPr txBox="1"/>
      </xdr:nvSpPr>
      <xdr:spPr>
        <a:xfrm>
          <a:off x="17106900" y="33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19</xdr:row>
      <xdr:rowOff>119177</xdr:rowOff>
    </xdr:from>
    <xdr:to>
      <xdr:col>24</xdr:col>
      <xdr:colOff>647700</xdr:colOff>
      <xdr:row>19</xdr:row>
      <xdr:rowOff>119177</xdr:rowOff>
    </xdr:to>
    <xdr:cxnSp macro="">
      <xdr:nvCxnSpPr>
        <xdr:cNvPr id="440" name="直線コネクタ 439"/>
        <xdr:cNvCxnSpPr/>
      </xdr:nvCxnSpPr>
      <xdr:spPr>
        <a:xfrm>
          <a:off x="16929100" y="33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112903</xdr:rowOff>
    </xdr:from>
    <xdr:to>
      <xdr:col>24</xdr:col>
      <xdr:colOff>558800</xdr:colOff>
      <xdr:row>20</xdr:row>
      <xdr:rowOff>57277</xdr:rowOff>
    </xdr:to>
    <xdr:cxnSp macro="">
      <xdr:nvCxnSpPr>
        <xdr:cNvPr id="443" name="直線コネクタ 442"/>
        <xdr:cNvCxnSpPr/>
      </xdr:nvCxnSpPr>
      <xdr:spPr>
        <a:xfrm flipV="1">
          <a:off x="16179800" y="3370453"/>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97477</xdr:rowOff>
    </xdr:from>
    <xdr:ext cx="762000" cy="259045"/>
    <xdr:sp macro="" textlink="">
      <xdr:nvSpPr>
        <xdr:cNvPr id="444" name="将来負担の状況平均値テキスト"/>
        <xdr:cNvSpPr txBox="1"/>
      </xdr:nvSpPr>
      <xdr:spPr>
        <a:xfrm>
          <a:off x="17106900" y="24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80950</xdr:rowOff>
    </xdr:from>
    <xdr:to>
      <xdr:col>24</xdr:col>
      <xdr:colOff>609600</xdr:colOff>
      <xdr:row>16</xdr:row>
      <xdr:rowOff>11100</xdr:rowOff>
    </xdr:to>
    <xdr:sp macro="" textlink="">
      <xdr:nvSpPr>
        <xdr:cNvPr id="445" name="フローチャート : 判断 444"/>
        <xdr:cNvSpPr/>
      </xdr:nvSpPr>
      <xdr:spPr>
        <a:xfrm>
          <a:off x="169672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57277</xdr:rowOff>
    </xdr:from>
    <xdr:to>
      <xdr:col>23</xdr:col>
      <xdr:colOff>406400</xdr:colOff>
      <xdr:row>20</xdr:row>
      <xdr:rowOff>159588</xdr:rowOff>
    </xdr:to>
    <xdr:cxnSp macro="">
      <xdr:nvCxnSpPr>
        <xdr:cNvPr id="446" name="直線コネクタ 445"/>
        <xdr:cNvCxnSpPr/>
      </xdr:nvCxnSpPr>
      <xdr:spPr>
        <a:xfrm flipV="1">
          <a:off x="15290800" y="3486277"/>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102667</xdr:rowOff>
    </xdr:from>
    <xdr:to>
      <xdr:col>23</xdr:col>
      <xdr:colOff>457200</xdr:colOff>
      <xdr:row>16</xdr:row>
      <xdr:rowOff>32817</xdr:rowOff>
    </xdr:to>
    <xdr:sp macro="" textlink="">
      <xdr:nvSpPr>
        <xdr:cNvPr id="447" name="フローチャート : 判断 446"/>
        <xdr:cNvSpPr/>
      </xdr:nvSpPr>
      <xdr:spPr>
        <a:xfrm>
          <a:off x="16129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42994</xdr:rowOff>
    </xdr:from>
    <xdr:ext cx="736600" cy="259045"/>
    <xdr:sp macro="" textlink="">
      <xdr:nvSpPr>
        <xdr:cNvPr id="448" name="テキスト ボックス 447"/>
        <xdr:cNvSpPr txBox="1"/>
      </xdr:nvSpPr>
      <xdr:spPr>
        <a:xfrm>
          <a:off x="15798800" y="24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159588</xdr:rowOff>
    </xdr:from>
    <xdr:to>
      <xdr:col>22</xdr:col>
      <xdr:colOff>203200</xdr:colOff>
      <xdr:row>21</xdr:row>
      <xdr:rowOff>22885</xdr:rowOff>
    </xdr:to>
    <xdr:cxnSp macro="">
      <xdr:nvCxnSpPr>
        <xdr:cNvPr id="449" name="直線コネクタ 448"/>
        <xdr:cNvCxnSpPr/>
      </xdr:nvCxnSpPr>
      <xdr:spPr>
        <a:xfrm flipV="1">
          <a:off x="14401800" y="358858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58141</xdr:rowOff>
    </xdr:from>
    <xdr:to>
      <xdr:col>22</xdr:col>
      <xdr:colOff>254000</xdr:colOff>
      <xdr:row>16</xdr:row>
      <xdr:rowOff>159741</xdr:rowOff>
    </xdr:to>
    <xdr:sp macro="" textlink="">
      <xdr:nvSpPr>
        <xdr:cNvPr id="450" name="フローチャート : 判断 449"/>
        <xdr:cNvSpPr/>
      </xdr:nvSpPr>
      <xdr:spPr>
        <a:xfrm>
          <a:off x="152400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169918</xdr:rowOff>
    </xdr:from>
    <xdr:ext cx="762000" cy="259045"/>
    <xdr:sp macro="" textlink="">
      <xdr:nvSpPr>
        <xdr:cNvPr id="451" name="テキスト ボックス 450"/>
        <xdr:cNvSpPr txBox="1"/>
      </xdr:nvSpPr>
      <xdr:spPr>
        <a:xfrm>
          <a:off x="14909800" y="25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22885</xdr:rowOff>
    </xdr:from>
    <xdr:to>
      <xdr:col>21</xdr:col>
      <xdr:colOff>0</xdr:colOff>
      <xdr:row>21</xdr:row>
      <xdr:rowOff>38811</xdr:rowOff>
    </xdr:to>
    <xdr:cxnSp macro="">
      <xdr:nvCxnSpPr>
        <xdr:cNvPr id="452" name="直線コネクタ 451"/>
        <xdr:cNvCxnSpPr/>
      </xdr:nvCxnSpPr>
      <xdr:spPr>
        <a:xfrm flipV="1">
          <a:off x="13512800" y="3623335"/>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45110</xdr:rowOff>
    </xdr:from>
    <xdr:to>
      <xdr:col>21</xdr:col>
      <xdr:colOff>50800</xdr:colOff>
      <xdr:row>16</xdr:row>
      <xdr:rowOff>146710</xdr:rowOff>
    </xdr:to>
    <xdr:sp macro="" textlink="">
      <xdr:nvSpPr>
        <xdr:cNvPr id="453" name="フローチャート : 判断 452"/>
        <xdr:cNvSpPr/>
      </xdr:nvSpPr>
      <xdr:spPr>
        <a:xfrm>
          <a:off x="14351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156887</xdr:rowOff>
    </xdr:from>
    <xdr:ext cx="762000" cy="259045"/>
    <xdr:sp macro="" textlink="">
      <xdr:nvSpPr>
        <xdr:cNvPr id="454" name="テキスト ボックス 453"/>
        <xdr:cNvSpPr txBox="1"/>
      </xdr:nvSpPr>
      <xdr:spPr>
        <a:xfrm>
          <a:off x="14020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51384</xdr:rowOff>
    </xdr:from>
    <xdr:to>
      <xdr:col>19</xdr:col>
      <xdr:colOff>533400</xdr:colOff>
      <xdr:row>16</xdr:row>
      <xdr:rowOff>152984</xdr:rowOff>
    </xdr:to>
    <xdr:sp macro="" textlink="">
      <xdr:nvSpPr>
        <xdr:cNvPr id="455" name="フローチャート : 判断 454"/>
        <xdr:cNvSpPr/>
      </xdr:nvSpPr>
      <xdr:spPr>
        <a:xfrm>
          <a:off x="13462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163161</xdr:rowOff>
    </xdr:from>
    <xdr:ext cx="762000" cy="259045"/>
    <xdr:sp macro="" textlink="">
      <xdr:nvSpPr>
        <xdr:cNvPr id="456" name="テキスト ボックス 455"/>
        <xdr:cNvSpPr txBox="1"/>
      </xdr:nvSpPr>
      <xdr:spPr>
        <a:xfrm>
          <a:off x="13131800" y="25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62103</xdr:rowOff>
    </xdr:from>
    <xdr:to>
      <xdr:col>24</xdr:col>
      <xdr:colOff>609600</xdr:colOff>
      <xdr:row>19</xdr:row>
      <xdr:rowOff>163703</xdr:rowOff>
    </xdr:to>
    <xdr:sp macro="" textlink="">
      <xdr:nvSpPr>
        <xdr:cNvPr id="462" name="円/楕円 461"/>
        <xdr:cNvSpPr/>
      </xdr:nvSpPr>
      <xdr:spPr>
        <a:xfrm>
          <a:off x="169672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129430</xdr:rowOff>
    </xdr:from>
    <xdr:ext cx="762000" cy="259045"/>
    <xdr:sp macro="" textlink="">
      <xdr:nvSpPr>
        <xdr:cNvPr id="463" name="将来負担の状況該当値テキスト"/>
        <xdr:cNvSpPr txBox="1"/>
      </xdr:nvSpPr>
      <xdr:spPr>
        <a:xfrm>
          <a:off x="17106900" y="321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6477</xdr:rowOff>
    </xdr:from>
    <xdr:to>
      <xdr:col>23</xdr:col>
      <xdr:colOff>457200</xdr:colOff>
      <xdr:row>20</xdr:row>
      <xdr:rowOff>108077</xdr:rowOff>
    </xdr:to>
    <xdr:sp macro="" textlink="">
      <xdr:nvSpPr>
        <xdr:cNvPr id="464" name="円/楕円 463"/>
        <xdr:cNvSpPr/>
      </xdr:nvSpPr>
      <xdr:spPr>
        <a:xfrm>
          <a:off x="16129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92854</xdr:rowOff>
    </xdr:from>
    <xdr:ext cx="736600" cy="259045"/>
    <xdr:sp macro="" textlink="">
      <xdr:nvSpPr>
        <xdr:cNvPr id="465" name="テキスト ボックス 464"/>
        <xdr:cNvSpPr txBox="1"/>
      </xdr:nvSpPr>
      <xdr:spPr>
        <a:xfrm>
          <a:off x="15798800" y="3521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108788</xdr:rowOff>
    </xdr:from>
    <xdr:to>
      <xdr:col>22</xdr:col>
      <xdr:colOff>254000</xdr:colOff>
      <xdr:row>21</xdr:row>
      <xdr:rowOff>38938</xdr:rowOff>
    </xdr:to>
    <xdr:sp macro="" textlink="">
      <xdr:nvSpPr>
        <xdr:cNvPr id="466" name="円/楕円 465"/>
        <xdr:cNvSpPr/>
      </xdr:nvSpPr>
      <xdr:spPr>
        <a:xfrm>
          <a:off x="15240000" y="35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23715</xdr:rowOff>
    </xdr:from>
    <xdr:ext cx="762000" cy="259045"/>
    <xdr:sp macro="" textlink="">
      <xdr:nvSpPr>
        <xdr:cNvPr id="467" name="テキスト ボックス 466"/>
        <xdr:cNvSpPr txBox="1"/>
      </xdr:nvSpPr>
      <xdr:spPr>
        <a:xfrm>
          <a:off x="14909800" y="362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143535</xdr:rowOff>
    </xdr:from>
    <xdr:to>
      <xdr:col>21</xdr:col>
      <xdr:colOff>50800</xdr:colOff>
      <xdr:row>21</xdr:row>
      <xdr:rowOff>73685</xdr:rowOff>
    </xdr:to>
    <xdr:sp macro="" textlink="">
      <xdr:nvSpPr>
        <xdr:cNvPr id="468" name="円/楕円 467"/>
        <xdr:cNvSpPr/>
      </xdr:nvSpPr>
      <xdr:spPr>
        <a:xfrm>
          <a:off x="14351000" y="35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58462</xdr:rowOff>
    </xdr:from>
    <xdr:ext cx="762000" cy="259045"/>
    <xdr:sp macro="" textlink="">
      <xdr:nvSpPr>
        <xdr:cNvPr id="469" name="テキスト ボックス 468"/>
        <xdr:cNvSpPr txBox="1"/>
      </xdr:nvSpPr>
      <xdr:spPr>
        <a:xfrm>
          <a:off x="14020800" y="36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159461</xdr:rowOff>
    </xdr:from>
    <xdr:to>
      <xdr:col>19</xdr:col>
      <xdr:colOff>533400</xdr:colOff>
      <xdr:row>21</xdr:row>
      <xdr:rowOff>89611</xdr:rowOff>
    </xdr:to>
    <xdr:sp macro="" textlink="">
      <xdr:nvSpPr>
        <xdr:cNvPr id="470" name="円/楕円 469"/>
        <xdr:cNvSpPr/>
      </xdr:nvSpPr>
      <xdr:spPr>
        <a:xfrm>
          <a:off x="13462000" y="35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74388</xdr:rowOff>
    </xdr:from>
    <xdr:ext cx="762000" cy="259045"/>
    <xdr:sp macro="" textlink="">
      <xdr:nvSpPr>
        <xdr:cNvPr id="471" name="テキスト ボックス 470"/>
        <xdr:cNvSpPr txBox="1"/>
      </xdr:nvSpPr>
      <xdr:spPr>
        <a:xfrm>
          <a:off x="13131800" y="36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類似団体平均を上回るのは，市単独による消防本部の設置や保育所運営等の大部分を直営で実施していることが考えられる。人件費全体の圧縮については，今後も引き続き取り組んでいく。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73660</xdr:rowOff>
    </xdr:to>
    <xdr:cxnSp macro="">
      <xdr:nvCxnSpPr>
        <xdr:cNvPr id="66" name="直線コネクタ 65"/>
        <xdr:cNvCxnSpPr/>
      </xdr:nvCxnSpPr>
      <xdr:spPr>
        <a:xfrm>
          <a:off x="3987800" y="6520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119380</xdr:rowOff>
    </xdr:to>
    <xdr:cxnSp macro="">
      <xdr:nvCxnSpPr>
        <xdr:cNvPr id="69" name="直線コネクタ 68"/>
        <xdr:cNvCxnSpPr/>
      </xdr:nvCxnSpPr>
      <xdr:spPr>
        <a:xfrm flipV="1">
          <a:off x="3098800" y="6520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119380</xdr:rowOff>
    </xdr:from>
    <xdr:to>
      <xdr:col>4</xdr:col>
      <xdr:colOff>346075</xdr:colOff>
      <xdr:row>38</xdr:row>
      <xdr:rowOff>165100</xdr:rowOff>
    </xdr:to>
    <xdr:cxnSp macro="">
      <xdr:nvCxnSpPr>
        <xdr:cNvPr id="72" name="直線コネクタ 71"/>
        <xdr:cNvCxnSpPr/>
      </xdr:nvCxnSpPr>
      <xdr:spPr>
        <a:xfrm flipV="1">
          <a:off x="2209800" y="663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24130</xdr:rowOff>
    </xdr:to>
    <xdr:cxnSp macro="">
      <xdr:nvCxnSpPr>
        <xdr:cNvPr id="75" name="直線コネクタ 74"/>
        <xdr:cNvCxnSpPr/>
      </xdr:nvCxnSpPr>
      <xdr:spPr>
        <a:xfrm flipV="1">
          <a:off x="1320800" y="668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5" name="円/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7" name="円/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68580</xdr:rowOff>
    </xdr:from>
    <xdr:to>
      <xdr:col>4</xdr:col>
      <xdr:colOff>396875</xdr:colOff>
      <xdr:row>38</xdr:row>
      <xdr:rowOff>170180</xdr:rowOff>
    </xdr:to>
    <xdr:sp macro="" textlink="">
      <xdr:nvSpPr>
        <xdr:cNvPr id="89" name="円/楕円 88"/>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154957</xdr:rowOff>
    </xdr:from>
    <xdr:ext cx="762000" cy="259045"/>
    <xdr:sp macro="" textlink="">
      <xdr:nvSpPr>
        <xdr:cNvPr id="90" name="テキスト ボックス 89"/>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1" name="円/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93" name="円/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59707</xdr:rowOff>
    </xdr:from>
    <xdr:ext cx="762000" cy="259045"/>
    <xdr:sp macro="" textlink="">
      <xdr:nvSpPr>
        <xdr:cNvPr id="94" name="テキスト ボックス 93"/>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近年，職員減による代替経費としての賃金や委託料といった物件費が増加する傾向にあるため，事業の見直しなど経費の圧縮に努める。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120650</xdr:rowOff>
    </xdr:to>
    <xdr:cxnSp macro="">
      <xdr:nvCxnSpPr>
        <xdr:cNvPr id="127" name="直線コネクタ 126"/>
        <xdr:cNvCxnSpPr/>
      </xdr:nvCxnSpPr>
      <xdr:spPr>
        <a:xfrm>
          <a:off x="15671800" y="2641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16</xdr:row>
      <xdr:rowOff>139700</xdr:rowOff>
    </xdr:to>
    <xdr:cxnSp macro="">
      <xdr:nvCxnSpPr>
        <xdr:cNvPr id="130" name="直線コネクタ 129"/>
        <xdr:cNvCxnSpPr/>
      </xdr:nvCxnSpPr>
      <xdr:spPr>
        <a:xfrm flipV="1">
          <a:off x="14782800" y="2641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139700</xdr:rowOff>
    </xdr:from>
    <xdr:to>
      <xdr:col>21</xdr:col>
      <xdr:colOff>361950</xdr:colOff>
      <xdr:row>16</xdr:row>
      <xdr:rowOff>152400</xdr:rowOff>
    </xdr:to>
    <xdr:cxnSp macro="">
      <xdr:nvCxnSpPr>
        <xdr:cNvPr id="133" name="直線コネクタ 132"/>
        <xdr:cNvCxnSpPr/>
      </xdr:nvCxnSpPr>
      <xdr:spPr>
        <a:xfrm flipV="1">
          <a:off x="13893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133350</xdr:rowOff>
    </xdr:from>
    <xdr:to>
      <xdr:col>20</xdr:col>
      <xdr:colOff>158750</xdr:colOff>
      <xdr:row>16</xdr:row>
      <xdr:rowOff>152400</xdr:rowOff>
    </xdr:to>
    <xdr:cxnSp macro="">
      <xdr:nvCxnSpPr>
        <xdr:cNvPr id="136" name="直線コネクタ 135"/>
        <xdr:cNvCxnSpPr/>
      </xdr:nvCxnSpPr>
      <xdr:spPr>
        <a:xfrm>
          <a:off x="13004800" y="2705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38" name="テキスト ボックス 137"/>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0" name="テキスト ボックス 139"/>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69850</xdr:rowOff>
    </xdr:from>
    <xdr:to>
      <xdr:col>24</xdr:col>
      <xdr:colOff>82550</xdr:colOff>
      <xdr:row>16</xdr:row>
      <xdr:rowOff>0</xdr:rowOff>
    </xdr:to>
    <xdr:sp macro="" textlink="">
      <xdr:nvSpPr>
        <xdr:cNvPr id="146" name="円/楕円 145"/>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86377</xdr:rowOff>
    </xdr:from>
    <xdr:ext cx="762000" cy="259045"/>
    <xdr:sp macro="" textlink="">
      <xdr:nvSpPr>
        <xdr:cNvPr id="147" name="物件費該当値テキスト"/>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8" name="円/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88900</xdr:rowOff>
    </xdr:from>
    <xdr:to>
      <xdr:col>21</xdr:col>
      <xdr:colOff>412750</xdr:colOff>
      <xdr:row>17</xdr:row>
      <xdr:rowOff>19050</xdr:rowOff>
    </xdr:to>
    <xdr:sp macro="" textlink="">
      <xdr:nvSpPr>
        <xdr:cNvPr id="150" name="円/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51" name="テキスト ボックス 150"/>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101600</xdr:rowOff>
    </xdr:from>
    <xdr:to>
      <xdr:col>20</xdr:col>
      <xdr:colOff>209550</xdr:colOff>
      <xdr:row>17</xdr:row>
      <xdr:rowOff>31750</xdr:rowOff>
    </xdr:to>
    <xdr:sp macro="" textlink="">
      <xdr:nvSpPr>
        <xdr:cNvPr id="152" name="円/楕円 151"/>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53" name="テキスト ボックス 152"/>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82550</xdr:rowOff>
    </xdr:from>
    <xdr:to>
      <xdr:col>19</xdr:col>
      <xdr:colOff>6350</xdr:colOff>
      <xdr:row>16</xdr:row>
      <xdr:rowOff>12700</xdr:rowOff>
    </xdr:to>
    <xdr:sp macro="" textlink="">
      <xdr:nvSpPr>
        <xdr:cNvPr id="154" name="円/楕円 153"/>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22877</xdr:rowOff>
    </xdr:from>
    <xdr:ext cx="762000" cy="259045"/>
    <xdr:sp macro="" textlink="">
      <xdr:nvSpPr>
        <xdr:cNvPr id="155" name="テキスト ボックス 154"/>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臨時福祉給付金の増があったが，</a:t>
          </a:r>
          <a:r>
            <a:rPr kumimoji="1" lang="ja-JP" altLang="ja-JP" sz="1100">
              <a:solidFill>
                <a:schemeClr val="dk1"/>
              </a:solidFill>
              <a:effectLst/>
              <a:latin typeface="+mn-lt"/>
              <a:ea typeface="+mn-ea"/>
              <a:cs typeface="+mn-cs"/>
            </a:rPr>
            <a:t>生活保護費が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ことなどにより</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a:t>
          </a:r>
          <a:r>
            <a:rPr lang="ja-JP" altLang="ja-JP" sz="1100" b="0" i="0">
              <a:solidFill>
                <a:schemeClr val="dk1"/>
              </a:solidFill>
              <a:effectLst/>
              <a:latin typeface="+mn-lt"/>
              <a:ea typeface="+mn-ea"/>
              <a:cs typeface="+mn-cs"/>
            </a:rPr>
            <a:t>扶助費抑制のため，雇用対策や予防事業の推進といった事業に取り組んでいく。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57</xdr:row>
      <xdr:rowOff>4535</xdr:rowOff>
    </xdr:to>
    <xdr:cxnSp macro="">
      <xdr:nvCxnSpPr>
        <xdr:cNvPr id="190" name="直線コネクタ 189"/>
        <xdr:cNvCxnSpPr/>
      </xdr:nvCxnSpPr>
      <xdr:spPr>
        <a:xfrm flipV="1">
          <a:off x="3987800" y="96628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57</xdr:row>
      <xdr:rowOff>4535</xdr:rowOff>
    </xdr:to>
    <xdr:cxnSp macro="">
      <xdr:nvCxnSpPr>
        <xdr:cNvPr id="193" name="直線コネクタ 192"/>
        <xdr:cNvCxnSpPr/>
      </xdr:nvCxnSpPr>
      <xdr:spPr>
        <a:xfrm>
          <a:off x="3098800" y="95485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143328</xdr:rowOff>
    </xdr:to>
    <xdr:cxnSp macro="">
      <xdr:nvCxnSpPr>
        <xdr:cNvPr id="196" name="直線コネクタ 195"/>
        <xdr:cNvCxnSpPr/>
      </xdr:nvCxnSpPr>
      <xdr:spPr>
        <a:xfrm flipV="1">
          <a:off x="2209800" y="95485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56</xdr:row>
      <xdr:rowOff>143328</xdr:rowOff>
    </xdr:to>
    <xdr:cxnSp macro="">
      <xdr:nvCxnSpPr>
        <xdr:cNvPr id="199" name="直線コネクタ 198"/>
        <xdr:cNvCxnSpPr/>
      </xdr:nvCxnSpPr>
      <xdr:spPr>
        <a:xfrm>
          <a:off x="1320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201" name="テキスト ボックス 200"/>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03" name="テキスト ボックス 202"/>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9" name="円/楕円 208"/>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27412</xdr:rowOff>
    </xdr:from>
    <xdr:ext cx="762000" cy="259045"/>
    <xdr:sp macro="" textlink="">
      <xdr:nvSpPr>
        <xdr:cNvPr id="210"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2" name="テキスト ボックス 211"/>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5" name="円/楕円 214"/>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6" name="テキスト ボックス 215"/>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7" name="円/楕円 216"/>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8" name="テキスト ボックス 217"/>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土地造成特別会計や国民健康保険特別会計，後期高齢者医療特別会計などへの繰出金などが増加傾向にあるため比率は増加傾向にある。</a:t>
          </a:r>
          <a:endParaRPr lang="ja-JP" altLang="ja-JP" sz="1400">
            <a:effectLst/>
          </a:endParaRPr>
        </a:p>
        <a:p>
          <a:pPr rtl="0"/>
          <a:r>
            <a:rPr lang="ja-JP" altLang="ja-JP" sz="1100" b="0" i="0">
              <a:solidFill>
                <a:schemeClr val="dk1"/>
              </a:solidFill>
              <a:effectLst/>
              <a:latin typeface="+mn-lt"/>
              <a:ea typeface="+mn-ea"/>
              <a:cs typeface="+mn-cs"/>
            </a:rPr>
            <a:t>　公営事業会計においては，保険料の適正化を図ることなどにより，普通会計の負担を減らすよう努める。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144962</xdr:rowOff>
    </xdr:from>
    <xdr:to>
      <xdr:col>24</xdr:col>
      <xdr:colOff>31750</xdr:colOff>
      <xdr:row>56</xdr:row>
      <xdr:rowOff>19231</xdr:rowOff>
    </xdr:to>
    <xdr:cxnSp macro="">
      <xdr:nvCxnSpPr>
        <xdr:cNvPr id="253" name="直線コネクタ 252"/>
        <xdr:cNvCxnSpPr/>
      </xdr:nvCxnSpPr>
      <xdr:spPr>
        <a:xfrm>
          <a:off x="15671800" y="95747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144962</xdr:rowOff>
    </xdr:from>
    <xdr:to>
      <xdr:col>22</xdr:col>
      <xdr:colOff>565150</xdr:colOff>
      <xdr:row>55</xdr:row>
      <xdr:rowOff>171087</xdr:rowOff>
    </xdr:to>
    <xdr:cxnSp macro="">
      <xdr:nvCxnSpPr>
        <xdr:cNvPr id="256" name="直線コネクタ 255"/>
        <xdr:cNvCxnSpPr/>
      </xdr:nvCxnSpPr>
      <xdr:spPr>
        <a:xfrm flipV="1">
          <a:off x="14782800" y="9574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151493</xdr:rowOff>
    </xdr:from>
    <xdr:to>
      <xdr:col>21</xdr:col>
      <xdr:colOff>361950</xdr:colOff>
      <xdr:row>55</xdr:row>
      <xdr:rowOff>171087</xdr:rowOff>
    </xdr:to>
    <xdr:cxnSp macro="">
      <xdr:nvCxnSpPr>
        <xdr:cNvPr id="259" name="直線コネクタ 258"/>
        <xdr:cNvCxnSpPr/>
      </xdr:nvCxnSpPr>
      <xdr:spPr>
        <a:xfrm>
          <a:off x="13893800" y="9581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xdr:rowOff>
    </xdr:from>
    <xdr:to>
      <xdr:col>21</xdr:col>
      <xdr:colOff>412750</xdr:colOff>
      <xdr:row>56</xdr:row>
      <xdr:rowOff>102688</xdr:rowOff>
    </xdr:to>
    <xdr:sp macro="" textlink="">
      <xdr:nvSpPr>
        <xdr:cNvPr id="260" name="フローチャート : 判断 259"/>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87465</xdr:rowOff>
    </xdr:from>
    <xdr:ext cx="762000" cy="259045"/>
    <xdr:sp macro="" textlink="">
      <xdr:nvSpPr>
        <xdr:cNvPr id="261" name="テキスト ボックス 260"/>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112304</xdr:rowOff>
    </xdr:from>
    <xdr:to>
      <xdr:col>20</xdr:col>
      <xdr:colOff>158750</xdr:colOff>
      <xdr:row>55</xdr:row>
      <xdr:rowOff>151493</xdr:rowOff>
    </xdr:to>
    <xdr:cxnSp macro="">
      <xdr:nvCxnSpPr>
        <xdr:cNvPr id="262" name="直線コネクタ 261"/>
        <xdr:cNvCxnSpPr/>
      </xdr:nvCxnSpPr>
      <xdr:spPr>
        <a:xfrm>
          <a:off x="13004800" y="9542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139881</xdr:rowOff>
    </xdr:from>
    <xdr:to>
      <xdr:col>20</xdr:col>
      <xdr:colOff>209550</xdr:colOff>
      <xdr:row>56</xdr:row>
      <xdr:rowOff>70031</xdr:rowOff>
    </xdr:to>
    <xdr:sp macro="" textlink="">
      <xdr:nvSpPr>
        <xdr:cNvPr id="263" name="フローチャート : 判断 262"/>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54808</xdr:rowOff>
    </xdr:from>
    <xdr:ext cx="762000" cy="259045"/>
    <xdr:sp macro="" textlink="">
      <xdr:nvSpPr>
        <xdr:cNvPr id="264" name="テキスト ボックス 263"/>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フローチャート : 判断 264"/>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6" name="テキスト ボックス 265"/>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139881</xdr:rowOff>
    </xdr:from>
    <xdr:to>
      <xdr:col>24</xdr:col>
      <xdr:colOff>82550</xdr:colOff>
      <xdr:row>56</xdr:row>
      <xdr:rowOff>70031</xdr:rowOff>
    </xdr:to>
    <xdr:sp macro="" textlink="">
      <xdr:nvSpPr>
        <xdr:cNvPr id="272" name="円/楕円 271"/>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156408</xdr:rowOff>
    </xdr:from>
    <xdr:ext cx="762000" cy="259045"/>
    <xdr:sp macro="" textlink="">
      <xdr:nvSpPr>
        <xdr:cNvPr id="273" name="その他該当値テキスト"/>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94162</xdr:rowOff>
    </xdr:from>
    <xdr:to>
      <xdr:col>22</xdr:col>
      <xdr:colOff>615950</xdr:colOff>
      <xdr:row>56</xdr:row>
      <xdr:rowOff>24312</xdr:rowOff>
    </xdr:to>
    <xdr:sp macro="" textlink="">
      <xdr:nvSpPr>
        <xdr:cNvPr id="274" name="円/楕円 273"/>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34489</xdr:rowOff>
    </xdr:from>
    <xdr:ext cx="736600" cy="259045"/>
    <xdr:sp macro="" textlink="">
      <xdr:nvSpPr>
        <xdr:cNvPr id="275" name="テキスト ボックス 274"/>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120287</xdr:rowOff>
    </xdr:from>
    <xdr:to>
      <xdr:col>21</xdr:col>
      <xdr:colOff>412750</xdr:colOff>
      <xdr:row>56</xdr:row>
      <xdr:rowOff>50437</xdr:rowOff>
    </xdr:to>
    <xdr:sp macro="" textlink="">
      <xdr:nvSpPr>
        <xdr:cNvPr id="276" name="円/楕円 275"/>
        <xdr:cNvSpPr/>
      </xdr:nvSpPr>
      <xdr:spPr>
        <a:xfrm>
          <a:off x="14732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60614</xdr:rowOff>
    </xdr:from>
    <xdr:ext cx="762000" cy="259045"/>
    <xdr:sp macro="" textlink="">
      <xdr:nvSpPr>
        <xdr:cNvPr id="277" name="テキスト ボックス 276"/>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100693</xdr:rowOff>
    </xdr:from>
    <xdr:to>
      <xdr:col>20</xdr:col>
      <xdr:colOff>209550</xdr:colOff>
      <xdr:row>56</xdr:row>
      <xdr:rowOff>30843</xdr:rowOff>
    </xdr:to>
    <xdr:sp macro="" textlink="">
      <xdr:nvSpPr>
        <xdr:cNvPr id="278" name="円/楕円 277"/>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41020</xdr:rowOff>
    </xdr:from>
    <xdr:ext cx="762000" cy="259045"/>
    <xdr:sp macro="" textlink="">
      <xdr:nvSpPr>
        <xdr:cNvPr id="279" name="テキスト ボックス 278"/>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61504</xdr:rowOff>
    </xdr:from>
    <xdr:to>
      <xdr:col>19</xdr:col>
      <xdr:colOff>6350</xdr:colOff>
      <xdr:row>55</xdr:row>
      <xdr:rowOff>163104</xdr:rowOff>
    </xdr:to>
    <xdr:sp macro="" textlink="">
      <xdr:nvSpPr>
        <xdr:cNvPr id="280" name="円/楕円 279"/>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1831</xdr:rowOff>
    </xdr:from>
    <xdr:ext cx="762000" cy="259045"/>
    <xdr:sp macro="" textlink="">
      <xdr:nvSpPr>
        <xdr:cNvPr id="281" name="テキスト ボックス 280"/>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近年では，ほぼ横ばい傾向にあるが，消防業務やごみ処理業務等を直営で行っているため，類似団体平均を大きく下回る傾向にある。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101854</xdr:rowOff>
    </xdr:to>
    <xdr:cxnSp macro="">
      <xdr:nvCxnSpPr>
        <xdr:cNvPr id="311" name="直線コネクタ 310"/>
        <xdr:cNvCxnSpPr/>
      </xdr:nvCxnSpPr>
      <xdr:spPr>
        <a:xfrm flipV="1">
          <a:off x="15671800" y="6056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101854</xdr:rowOff>
    </xdr:to>
    <xdr:cxnSp macro="">
      <xdr:nvCxnSpPr>
        <xdr:cNvPr id="314" name="直線コネクタ 313"/>
        <xdr:cNvCxnSpPr/>
      </xdr:nvCxnSpPr>
      <xdr:spPr>
        <a:xfrm>
          <a:off x="14782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56134</xdr:rowOff>
    </xdr:to>
    <xdr:cxnSp macro="">
      <xdr:nvCxnSpPr>
        <xdr:cNvPr id="317" name="直線コネクタ 316"/>
        <xdr:cNvCxnSpPr/>
      </xdr:nvCxnSpPr>
      <xdr:spPr>
        <a:xfrm>
          <a:off x="13893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8" name="フローチャート : 判断 31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9" name="テキスト ボックス 31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28702</xdr:rowOff>
    </xdr:from>
    <xdr:to>
      <xdr:col>20</xdr:col>
      <xdr:colOff>158750</xdr:colOff>
      <xdr:row>35</xdr:row>
      <xdr:rowOff>65278</xdr:rowOff>
    </xdr:to>
    <xdr:cxnSp macro="">
      <xdr:nvCxnSpPr>
        <xdr:cNvPr id="320" name="直線コネクタ 319"/>
        <xdr:cNvCxnSpPr/>
      </xdr:nvCxnSpPr>
      <xdr:spPr>
        <a:xfrm flipV="1">
          <a:off x="13004800" y="6029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22" name="テキスト ボックス 321"/>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3" name="フローチャート :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5334</xdr:rowOff>
    </xdr:from>
    <xdr:to>
      <xdr:col>24</xdr:col>
      <xdr:colOff>82550</xdr:colOff>
      <xdr:row>35</xdr:row>
      <xdr:rowOff>106934</xdr:rowOff>
    </xdr:to>
    <xdr:sp macro="" textlink="">
      <xdr:nvSpPr>
        <xdr:cNvPr id="330" name="円/楕円 329"/>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21861</xdr:rowOff>
    </xdr:from>
    <xdr:ext cx="762000" cy="259045"/>
    <xdr:sp macro="" textlink="">
      <xdr:nvSpPr>
        <xdr:cNvPr id="331"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32" name="円/楕円 331"/>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33" name="テキスト ボックス 332"/>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34" name="円/楕円 333"/>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35" name="テキスト ボックス 334"/>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149352</xdr:rowOff>
    </xdr:from>
    <xdr:to>
      <xdr:col>20</xdr:col>
      <xdr:colOff>209550</xdr:colOff>
      <xdr:row>35</xdr:row>
      <xdr:rowOff>79502</xdr:rowOff>
    </xdr:to>
    <xdr:sp macro="" textlink="">
      <xdr:nvSpPr>
        <xdr:cNvPr id="336" name="円/楕円 335"/>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89679</xdr:rowOff>
    </xdr:from>
    <xdr:ext cx="762000" cy="259045"/>
    <xdr:sp macro="" textlink="">
      <xdr:nvSpPr>
        <xdr:cNvPr id="337" name="テキスト ボックス 336"/>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38" name="円/楕円 337"/>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39" name="テキスト ボックス 338"/>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平成４年度以降多くの建設事業に取り組み，その財源として地方債を充てたため高い水準で推移している。　</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公債費は，大規模投資的事業の元金償還開始や臨時財政対策債の償還額の増加により，平成２３年度から増加傾向にある。今後も，将来負担比率に注視しながら，新発債の発行の抑制を図っていく。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161289</xdr:rowOff>
    </xdr:from>
    <xdr:to>
      <xdr:col>7</xdr:col>
      <xdr:colOff>15875</xdr:colOff>
      <xdr:row>80</xdr:row>
      <xdr:rowOff>149861</xdr:rowOff>
    </xdr:to>
    <xdr:cxnSp macro="">
      <xdr:nvCxnSpPr>
        <xdr:cNvPr id="372" name="直線コネクタ 371"/>
        <xdr:cNvCxnSpPr/>
      </xdr:nvCxnSpPr>
      <xdr:spPr>
        <a:xfrm>
          <a:off x="3987800" y="137058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161289</xdr:rowOff>
    </xdr:from>
    <xdr:to>
      <xdr:col>5</xdr:col>
      <xdr:colOff>549275</xdr:colOff>
      <xdr:row>80</xdr:row>
      <xdr:rowOff>43180</xdr:rowOff>
    </xdr:to>
    <xdr:cxnSp macro="">
      <xdr:nvCxnSpPr>
        <xdr:cNvPr id="375" name="直線コネクタ 374"/>
        <xdr:cNvCxnSpPr/>
      </xdr:nvCxnSpPr>
      <xdr:spPr>
        <a:xfrm flipV="1">
          <a:off x="3098800" y="13705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43180</xdr:rowOff>
    </xdr:from>
    <xdr:to>
      <xdr:col>4</xdr:col>
      <xdr:colOff>346075</xdr:colOff>
      <xdr:row>80</xdr:row>
      <xdr:rowOff>66039</xdr:rowOff>
    </xdr:to>
    <xdr:cxnSp macro="">
      <xdr:nvCxnSpPr>
        <xdr:cNvPr id="378" name="直線コネクタ 377"/>
        <xdr:cNvCxnSpPr/>
      </xdr:nvCxnSpPr>
      <xdr:spPr>
        <a:xfrm flipV="1">
          <a:off x="2209800" y="13759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80</xdr:row>
      <xdr:rowOff>66039</xdr:rowOff>
    </xdr:to>
    <xdr:cxnSp macro="">
      <xdr:nvCxnSpPr>
        <xdr:cNvPr id="381" name="直線コネクタ 380"/>
        <xdr:cNvCxnSpPr/>
      </xdr:nvCxnSpPr>
      <xdr:spPr>
        <a:xfrm>
          <a:off x="1320800" y="136601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2" name="フローチャート : 判断 381"/>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83" name="テキスト ボックス 382"/>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4" name="フローチャート :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85" name="テキスト ボックス 384"/>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99061</xdr:rowOff>
    </xdr:from>
    <xdr:to>
      <xdr:col>7</xdr:col>
      <xdr:colOff>66675</xdr:colOff>
      <xdr:row>81</xdr:row>
      <xdr:rowOff>29211</xdr:rowOff>
    </xdr:to>
    <xdr:sp macro="" textlink="">
      <xdr:nvSpPr>
        <xdr:cNvPr id="391" name="円/楕円 390"/>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7638</xdr:rowOff>
    </xdr:from>
    <xdr:ext cx="762000" cy="259045"/>
    <xdr:sp macro="" textlink="">
      <xdr:nvSpPr>
        <xdr:cNvPr id="392" name="公債費該当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110489</xdr:rowOff>
    </xdr:from>
    <xdr:to>
      <xdr:col>5</xdr:col>
      <xdr:colOff>600075</xdr:colOff>
      <xdr:row>80</xdr:row>
      <xdr:rowOff>40639</xdr:rowOff>
    </xdr:to>
    <xdr:sp macro="" textlink="">
      <xdr:nvSpPr>
        <xdr:cNvPr id="393" name="円/楕円 392"/>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25416</xdr:rowOff>
    </xdr:from>
    <xdr:ext cx="736600" cy="259045"/>
    <xdr:sp macro="" textlink="">
      <xdr:nvSpPr>
        <xdr:cNvPr id="394" name="テキスト ボックス 393"/>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163830</xdr:rowOff>
    </xdr:from>
    <xdr:to>
      <xdr:col>4</xdr:col>
      <xdr:colOff>396875</xdr:colOff>
      <xdr:row>80</xdr:row>
      <xdr:rowOff>93980</xdr:rowOff>
    </xdr:to>
    <xdr:sp macro="" textlink="">
      <xdr:nvSpPr>
        <xdr:cNvPr id="395" name="円/楕円 394"/>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78757</xdr:rowOff>
    </xdr:from>
    <xdr:ext cx="762000" cy="259045"/>
    <xdr:sp macro="" textlink="">
      <xdr:nvSpPr>
        <xdr:cNvPr id="396" name="テキスト ボックス 395"/>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15239</xdr:rowOff>
    </xdr:from>
    <xdr:to>
      <xdr:col>3</xdr:col>
      <xdr:colOff>193675</xdr:colOff>
      <xdr:row>80</xdr:row>
      <xdr:rowOff>116839</xdr:rowOff>
    </xdr:to>
    <xdr:sp macro="" textlink="">
      <xdr:nvSpPr>
        <xdr:cNvPr id="397" name="円/楕円 396"/>
        <xdr:cNvSpPr/>
      </xdr:nvSpPr>
      <xdr:spPr>
        <a:xfrm>
          <a:off x="2159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101616</xdr:rowOff>
    </xdr:from>
    <xdr:ext cx="762000" cy="259045"/>
    <xdr:sp macro="" textlink="">
      <xdr:nvSpPr>
        <xdr:cNvPr id="398" name="テキスト ボックス 397"/>
        <xdr:cNvSpPr txBox="1"/>
      </xdr:nvSpPr>
      <xdr:spPr>
        <a:xfrm>
          <a:off x="1828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9" name="円/楕円 398"/>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400" name="テキスト ボックス 399"/>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平成２３年度以降，類似団体並の水準となっている。</a:t>
          </a:r>
          <a:endParaRPr lang="ja-JP" altLang="ja-JP" sz="1400">
            <a:effectLst/>
          </a:endParaRPr>
        </a:p>
        <a:p>
          <a:pPr rtl="0"/>
          <a:r>
            <a:rPr lang="ja-JP" altLang="ja-JP" sz="1100" b="0" i="0">
              <a:solidFill>
                <a:schemeClr val="dk1"/>
              </a:solidFill>
              <a:effectLst/>
              <a:latin typeface="+mn-lt"/>
              <a:ea typeface="+mn-ea"/>
              <a:cs typeface="+mn-cs"/>
            </a:rPr>
            <a:t>　個々の経費の圧縮等の取り組みにより，今後も継続して経常経費の圧縮に努めていく。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75</xdr:row>
      <xdr:rowOff>147574</xdr:rowOff>
    </xdr:to>
    <xdr:cxnSp macro="">
      <xdr:nvCxnSpPr>
        <xdr:cNvPr id="431" name="直線コネクタ 430"/>
        <xdr:cNvCxnSpPr/>
      </xdr:nvCxnSpPr>
      <xdr:spPr>
        <a:xfrm>
          <a:off x="15671800" y="129926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76</xdr:row>
      <xdr:rowOff>26415</xdr:rowOff>
    </xdr:to>
    <xdr:cxnSp macro="">
      <xdr:nvCxnSpPr>
        <xdr:cNvPr id="434" name="直線コネクタ 433"/>
        <xdr:cNvCxnSpPr/>
      </xdr:nvCxnSpPr>
      <xdr:spPr>
        <a:xfrm flipV="1">
          <a:off x="14782800" y="129926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26415</xdr:rowOff>
    </xdr:from>
    <xdr:to>
      <xdr:col>21</xdr:col>
      <xdr:colOff>361950</xdr:colOff>
      <xdr:row>76</xdr:row>
      <xdr:rowOff>72137</xdr:rowOff>
    </xdr:to>
    <xdr:cxnSp macro="">
      <xdr:nvCxnSpPr>
        <xdr:cNvPr id="437" name="直線コネクタ 436"/>
        <xdr:cNvCxnSpPr/>
      </xdr:nvCxnSpPr>
      <xdr:spPr>
        <a:xfrm flipV="1">
          <a:off x="13893800" y="130566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8" name="フローチャート : 判断 437"/>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9" name="テキスト ボックス 438"/>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72137</xdr:rowOff>
    </xdr:to>
    <xdr:cxnSp macro="">
      <xdr:nvCxnSpPr>
        <xdr:cNvPr id="440" name="直線コネクタ 439"/>
        <xdr:cNvCxnSpPr/>
      </xdr:nvCxnSpPr>
      <xdr:spPr>
        <a:xfrm>
          <a:off x="13004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41" name="フローチャート :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42" name="テキスト ボックス 441"/>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3" name="フローチャート : 判断 442"/>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44" name="テキスト ボックス 443"/>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96774</xdr:rowOff>
    </xdr:from>
    <xdr:to>
      <xdr:col>24</xdr:col>
      <xdr:colOff>82550</xdr:colOff>
      <xdr:row>76</xdr:row>
      <xdr:rowOff>26924</xdr:rowOff>
    </xdr:to>
    <xdr:sp macro="" textlink="">
      <xdr:nvSpPr>
        <xdr:cNvPr id="450" name="円/楕円 449"/>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113301</xdr:rowOff>
    </xdr:from>
    <xdr:ext cx="762000" cy="259045"/>
    <xdr:sp macro="" textlink="">
      <xdr:nvSpPr>
        <xdr:cNvPr id="451"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52" name="円/楕円 451"/>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53" name="テキスト ボックス 452"/>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54" name="円/楕円 453"/>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55" name="テキスト ボックス 45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6" name="円/楕円 455"/>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107714</xdr:rowOff>
    </xdr:from>
    <xdr:ext cx="762000" cy="259045"/>
    <xdr:sp macro="" textlink="">
      <xdr:nvSpPr>
        <xdr:cNvPr id="457" name="テキスト ボックス 456"/>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58" name="円/楕円 457"/>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59" name="テキスト ボックス 45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広島県大竹市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4680</xdr:rowOff>
    </xdr:from>
    <xdr:to>
      <xdr:col>4</xdr:col>
      <xdr:colOff>1117600</xdr:colOff>
      <xdr:row>15</xdr:row>
      <xdr:rowOff>11633</xdr:rowOff>
    </xdr:to>
    <xdr:cxnSp macro="">
      <xdr:nvCxnSpPr>
        <xdr:cNvPr id="50" name="直線コネクタ 49"/>
        <xdr:cNvCxnSpPr/>
      </xdr:nvCxnSpPr>
      <xdr:spPr bwMode="auto">
        <a:xfrm>
          <a:off x="5003800" y="2624055"/>
          <a:ext cx="647700" cy="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4680</xdr:rowOff>
    </xdr:from>
    <xdr:to>
      <xdr:col>4</xdr:col>
      <xdr:colOff>469900</xdr:colOff>
      <xdr:row>15</xdr:row>
      <xdr:rowOff>63259</xdr:rowOff>
    </xdr:to>
    <xdr:cxnSp macro="">
      <xdr:nvCxnSpPr>
        <xdr:cNvPr id="53" name="直線コネクタ 52"/>
        <xdr:cNvCxnSpPr/>
      </xdr:nvCxnSpPr>
      <xdr:spPr bwMode="auto">
        <a:xfrm flipV="1">
          <a:off x="4305300" y="2624055"/>
          <a:ext cx="698500" cy="5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63259</xdr:rowOff>
    </xdr:from>
    <xdr:to>
      <xdr:col>3</xdr:col>
      <xdr:colOff>904875</xdr:colOff>
      <xdr:row>15</xdr:row>
      <xdr:rowOff>83261</xdr:rowOff>
    </xdr:to>
    <xdr:cxnSp macro="">
      <xdr:nvCxnSpPr>
        <xdr:cNvPr id="56" name="直線コネクタ 55"/>
        <xdr:cNvCxnSpPr/>
      </xdr:nvCxnSpPr>
      <xdr:spPr bwMode="auto">
        <a:xfrm flipV="1">
          <a:off x="3606800" y="2682634"/>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92416</xdr:rowOff>
    </xdr:from>
    <xdr:ext cx="762000" cy="259045"/>
    <xdr:sp macro="" textlink="">
      <xdr:nvSpPr>
        <xdr:cNvPr id="58" name="テキスト ボックス 57"/>
        <xdr:cNvSpPr txBox="1"/>
      </xdr:nvSpPr>
      <xdr:spPr>
        <a:xfrm>
          <a:off x="39243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69850</xdr:rowOff>
    </xdr:from>
    <xdr:to>
      <xdr:col>3</xdr:col>
      <xdr:colOff>206375</xdr:colOff>
      <xdr:row>15</xdr:row>
      <xdr:rowOff>83261</xdr:rowOff>
    </xdr:to>
    <xdr:cxnSp macro="">
      <xdr:nvCxnSpPr>
        <xdr:cNvPr id="59" name="直線コネクタ 58"/>
        <xdr:cNvCxnSpPr/>
      </xdr:nvCxnSpPr>
      <xdr:spPr bwMode="auto">
        <a:xfrm>
          <a:off x="2908300" y="2689225"/>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121067</xdr:rowOff>
    </xdr:from>
    <xdr:ext cx="762000" cy="259045"/>
    <xdr:sp macro="" textlink="">
      <xdr:nvSpPr>
        <xdr:cNvPr id="61" name="テキスト ボックス 60"/>
        <xdr:cNvSpPr txBox="1"/>
      </xdr:nvSpPr>
      <xdr:spPr>
        <a:xfrm>
          <a:off x="32258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105808</xdr:rowOff>
    </xdr:from>
    <xdr:ext cx="762000" cy="259045"/>
    <xdr:sp macro="" textlink="">
      <xdr:nvSpPr>
        <xdr:cNvPr id="63" name="テキスト ボックス 62"/>
        <xdr:cNvSpPr txBox="1"/>
      </xdr:nvSpPr>
      <xdr:spPr>
        <a:xfrm>
          <a:off x="25273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132283</xdr:rowOff>
    </xdr:from>
    <xdr:to>
      <xdr:col>5</xdr:col>
      <xdr:colOff>34925</xdr:colOff>
      <xdr:row>15</xdr:row>
      <xdr:rowOff>62433</xdr:rowOff>
    </xdr:to>
    <xdr:sp macro="" textlink="">
      <xdr:nvSpPr>
        <xdr:cNvPr id="69" name="円/楕円 68"/>
        <xdr:cNvSpPr/>
      </xdr:nvSpPr>
      <xdr:spPr bwMode="auto">
        <a:xfrm>
          <a:off x="5600700" y="258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148810</xdr:rowOff>
    </xdr:from>
    <xdr:ext cx="762000" cy="259045"/>
    <xdr:sp macro="" textlink="">
      <xdr:nvSpPr>
        <xdr:cNvPr id="70" name="人口1人当たり決算額の推移該当値テキスト130"/>
        <xdr:cNvSpPr txBox="1"/>
      </xdr:nvSpPr>
      <xdr:spPr>
        <a:xfrm>
          <a:off x="5740400" y="24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88,556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125330</xdr:rowOff>
    </xdr:from>
    <xdr:to>
      <xdr:col>4</xdr:col>
      <xdr:colOff>520700</xdr:colOff>
      <xdr:row>15</xdr:row>
      <xdr:rowOff>55480</xdr:rowOff>
    </xdr:to>
    <xdr:sp macro="" textlink="">
      <xdr:nvSpPr>
        <xdr:cNvPr id="71" name="円/楕円 70"/>
        <xdr:cNvSpPr/>
      </xdr:nvSpPr>
      <xdr:spPr bwMode="auto">
        <a:xfrm>
          <a:off x="4953000" y="257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65657</xdr:rowOff>
    </xdr:from>
    <xdr:ext cx="736600" cy="259045"/>
    <xdr:sp macro="" textlink="">
      <xdr:nvSpPr>
        <xdr:cNvPr id="72" name="テキスト ボックス 71"/>
        <xdr:cNvSpPr txBox="1"/>
      </xdr:nvSpPr>
      <xdr:spPr>
        <a:xfrm>
          <a:off x="4622800" y="234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88,921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12459</xdr:rowOff>
    </xdr:from>
    <xdr:to>
      <xdr:col>3</xdr:col>
      <xdr:colOff>955675</xdr:colOff>
      <xdr:row>15</xdr:row>
      <xdr:rowOff>114059</xdr:rowOff>
    </xdr:to>
    <xdr:sp macro="" textlink="">
      <xdr:nvSpPr>
        <xdr:cNvPr id="73" name="円/楕円 72"/>
        <xdr:cNvSpPr/>
      </xdr:nvSpPr>
      <xdr:spPr bwMode="auto">
        <a:xfrm>
          <a:off x="4254500" y="2631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124236</xdr:rowOff>
    </xdr:from>
    <xdr:ext cx="762000" cy="259045"/>
    <xdr:sp macro="" textlink="">
      <xdr:nvSpPr>
        <xdr:cNvPr id="74" name="テキスト ボックス 73"/>
        <xdr:cNvSpPr txBox="1"/>
      </xdr:nvSpPr>
      <xdr:spPr>
        <a:xfrm>
          <a:off x="3924300" y="240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85,846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32461</xdr:rowOff>
    </xdr:from>
    <xdr:to>
      <xdr:col>3</xdr:col>
      <xdr:colOff>257175</xdr:colOff>
      <xdr:row>15</xdr:row>
      <xdr:rowOff>134061</xdr:rowOff>
    </xdr:to>
    <xdr:sp macro="" textlink="">
      <xdr:nvSpPr>
        <xdr:cNvPr id="75" name="円/楕円 74"/>
        <xdr:cNvSpPr/>
      </xdr:nvSpPr>
      <xdr:spPr bwMode="auto">
        <a:xfrm>
          <a:off x="3556000" y="265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144238</xdr:rowOff>
    </xdr:from>
    <xdr:ext cx="762000" cy="259045"/>
    <xdr:sp macro="" textlink="">
      <xdr:nvSpPr>
        <xdr:cNvPr id="76" name="テキスト ボックス 75"/>
        <xdr:cNvSpPr txBox="1"/>
      </xdr:nvSpPr>
      <xdr:spPr>
        <a:xfrm>
          <a:off x="3225800" y="242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19050</xdr:rowOff>
    </xdr:from>
    <xdr:to>
      <xdr:col>2</xdr:col>
      <xdr:colOff>692150</xdr:colOff>
      <xdr:row>15</xdr:row>
      <xdr:rowOff>120650</xdr:rowOff>
    </xdr:to>
    <xdr:sp macro="" textlink="">
      <xdr:nvSpPr>
        <xdr:cNvPr id="77" name="円/楕円 76"/>
        <xdr:cNvSpPr/>
      </xdr:nvSpPr>
      <xdr:spPr bwMode="auto">
        <a:xfrm>
          <a:off x="2857500" y="2638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130827</xdr:rowOff>
    </xdr:from>
    <xdr:ext cx="762000" cy="259045"/>
    <xdr:sp macro="" textlink="">
      <xdr:nvSpPr>
        <xdr:cNvPr id="78" name="テキスト ボックス 77"/>
        <xdr:cNvSpPr txBox="1"/>
      </xdr:nvSpPr>
      <xdr:spPr>
        <a:xfrm>
          <a:off x="25273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16152</xdr:rowOff>
    </xdr:from>
    <xdr:to>
      <xdr:col>4</xdr:col>
      <xdr:colOff>1117600</xdr:colOff>
      <xdr:row>35</xdr:row>
      <xdr:rowOff>50464</xdr:rowOff>
    </xdr:to>
    <xdr:cxnSp macro="">
      <xdr:nvCxnSpPr>
        <xdr:cNvPr id="110" name="直線コネクタ 109"/>
        <xdr:cNvCxnSpPr/>
      </xdr:nvCxnSpPr>
      <xdr:spPr bwMode="auto">
        <a:xfrm flipV="1">
          <a:off x="5003800" y="6626502"/>
          <a:ext cx="647700" cy="34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50464</xdr:rowOff>
    </xdr:from>
    <xdr:to>
      <xdr:col>4</xdr:col>
      <xdr:colOff>469900</xdr:colOff>
      <xdr:row>35</xdr:row>
      <xdr:rowOff>123113</xdr:rowOff>
    </xdr:to>
    <xdr:cxnSp macro="">
      <xdr:nvCxnSpPr>
        <xdr:cNvPr id="113" name="直線コネクタ 112"/>
        <xdr:cNvCxnSpPr/>
      </xdr:nvCxnSpPr>
      <xdr:spPr bwMode="auto">
        <a:xfrm flipV="1">
          <a:off x="4305300" y="6660814"/>
          <a:ext cx="698500" cy="7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56203</xdr:rowOff>
    </xdr:from>
    <xdr:to>
      <xdr:col>3</xdr:col>
      <xdr:colOff>904875</xdr:colOff>
      <xdr:row>35</xdr:row>
      <xdr:rowOff>123113</xdr:rowOff>
    </xdr:to>
    <xdr:cxnSp macro="">
      <xdr:nvCxnSpPr>
        <xdr:cNvPr id="116" name="直線コネクタ 115"/>
        <xdr:cNvCxnSpPr/>
      </xdr:nvCxnSpPr>
      <xdr:spPr bwMode="auto">
        <a:xfrm>
          <a:off x="3606800" y="6666553"/>
          <a:ext cx="698500" cy="66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334005</xdr:rowOff>
    </xdr:from>
    <xdr:ext cx="762000" cy="259045"/>
    <xdr:sp macro="" textlink="">
      <xdr:nvSpPr>
        <xdr:cNvPr id="118" name="テキスト ボックス 117"/>
        <xdr:cNvSpPr txBox="1"/>
      </xdr:nvSpPr>
      <xdr:spPr>
        <a:xfrm>
          <a:off x="3924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56203</xdr:rowOff>
    </xdr:from>
    <xdr:to>
      <xdr:col>3</xdr:col>
      <xdr:colOff>206375</xdr:colOff>
      <xdr:row>35</xdr:row>
      <xdr:rowOff>79131</xdr:rowOff>
    </xdr:to>
    <xdr:cxnSp macro="">
      <xdr:nvCxnSpPr>
        <xdr:cNvPr id="119" name="直線コネクタ 118"/>
        <xdr:cNvCxnSpPr/>
      </xdr:nvCxnSpPr>
      <xdr:spPr bwMode="auto">
        <a:xfrm flipV="1">
          <a:off x="2908300" y="6666553"/>
          <a:ext cx="698500" cy="2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292262</xdr:rowOff>
    </xdr:from>
    <xdr:ext cx="762000" cy="259045"/>
    <xdr:sp macro="" textlink="">
      <xdr:nvSpPr>
        <xdr:cNvPr id="121" name="テキスト ボックス 120"/>
        <xdr:cNvSpPr txBox="1"/>
      </xdr:nvSpPr>
      <xdr:spPr>
        <a:xfrm>
          <a:off x="32258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313887</xdr:rowOff>
    </xdr:from>
    <xdr:ext cx="762000" cy="259045"/>
    <xdr:sp macro="" textlink="">
      <xdr:nvSpPr>
        <xdr:cNvPr id="123" name="テキスト ボックス 122"/>
        <xdr:cNvSpPr txBox="1"/>
      </xdr:nvSpPr>
      <xdr:spPr>
        <a:xfrm>
          <a:off x="2527300" y="69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308252</xdr:rowOff>
    </xdr:from>
    <xdr:to>
      <xdr:col>5</xdr:col>
      <xdr:colOff>34925</xdr:colOff>
      <xdr:row>35</xdr:row>
      <xdr:rowOff>66952</xdr:rowOff>
    </xdr:to>
    <xdr:sp macro="" textlink="">
      <xdr:nvSpPr>
        <xdr:cNvPr id="129" name="円/楕円 128"/>
        <xdr:cNvSpPr/>
      </xdr:nvSpPr>
      <xdr:spPr bwMode="auto">
        <a:xfrm>
          <a:off x="5600700" y="657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153329</xdr:rowOff>
    </xdr:from>
    <xdr:ext cx="762000" cy="259045"/>
    <xdr:sp macro="" textlink="">
      <xdr:nvSpPr>
        <xdr:cNvPr id="130" name="人口1人当たり決算額の推移該当値テキスト445"/>
        <xdr:cNvSpPr txBox="1"/>
      </xdr:nvSpPr>
      <xdr:spPr>
        <a:xfrm>
          <a:off x="5740400" y="642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37,349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342564</xdr:rowOff>
    </xdr:from>
    <xdr:to>
      <xdr:col>4</xdr:col>
      <xdr:colOff>520700</xdr:colOff>
      <xdr:row>35</xdr:row>
      <xdr:rowOff>101264</xdr:rowOff>
    </xdr:to>
    <xdr:sp macro="" textlink="">
      <xdr:nvSpPr>
        <xdr:cNvPr id="131" name="円/楕円 130"/>
        <xdr:cNvSpPr/>
      </xdr:nvSpPr>
      <xdr:spPr bwMode="auto">
        <a:xfrm>
          <a:off x="4953000" y="661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111442</xdr:rowOff>
    </xdr:from>
    <xdr:ext cx="736600" cy="259045"/>
    <xdr:sp macro="" textlink="">
      <xdr:nvSpPr>
        <xdr:cNvPr id="132" name="テキスト ボックス 131"/>
        <xdr:cNvSpPr txBox="1"/>
      </xdr:nvSpPr>
      <xdr:spPr>
        <a:xfrm>
          <a:off x="4622800" y="6378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72313</xdr:rowOff>
    </xdr:from>
    <xdr:to>
      <xdr:col>3</xdr:col>
      <xdr:colOff>955675</xdr:colOff>
      <xdr:row>35</xdr:row>
      <xdr:rowOff>173913</xdr:rowOff>
    </xdr:to>
    <xdr:sp macro="" textlink="">
      <xdr:nvSpPr>
        <xdr:cNvPr id="133" name="円/楕円 132"/>
        <xdr:cNvSpPr/>
      </xdr:nvSpPr>
      <xdr:spPr bwMode="auto">
        <a:xfrm>
          <a:off x="4254500" y="668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184090</xdr:rowOff>
    </xdr:from>
    <xdr:ext cx="762000" cy="259045"/>
    <xdr:sp macro="" textlink="">
      <xdr:nvSpPr>
        <xdr:cNvPr id="134" name="テキスト ボックス 133"/>
        <xdr:cNvSpPr txBox="1"/>
      </xdr:nvSpPr>
      <xdr:spPr>
        <a:xfrm>
          <a:off x="3924300" y="64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5403</xdr:rowOff>
    </xdr:from>
    <xdr:to>
      <xdr:col>3</xdr:col>
      <xdr:colOff>257175</xdr:colOff>
      <xdr:row>35</xdr:row>
      <xdr:rowOff>107003</xdr:rowOff>
    </xdr:to>
    <xdr:sp macro="" textlink="">
      <xdr:nvSpPr>
        <xdr:cNvPr id="135" name="円/楕円 134"/>
        <xdr:cNvSpPr/>
      </xdr:nvSpPr>
      <xdr:spPr bwMode="auto">
        <a:xfrm>
          <a:off x="3556000" y="661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117180</xdr:rowOff>
    </xdr:from>
    <xdr:ext cx="762000" cy="259045"/>
    <xdr:sp macro="" textlink="">
      <xdr:nvSpPr>
        <xdr:cNvPr id="136" name="テキスト ボックス 135"/>
        <xdr:cNvSpPr txBox="1"/>
      </xdr:nvSpPr>
      <xdr:spPr>
        <a:xfrm>
          <a:off x="3225800" y="63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28331</xdr:rowOff>
    </xdr:from>
    <xdr:to>
      <xdr:col>2</xdr:col>
      <xdr:colOff>692150</xdr:colOff>
      <xdr:row>35</xdr:row>
      <xdr:rowOff>129931</xdr:rowOff>
    </xdr:to>
    <xdr:sp macro="" textlink="">
      <xdr:nvSpPr>
        <xdr:cNvPr id="137" name="円/楕円 136"/>
        <xdr:cNvSpPr/>
      </xdr:nvSpPr>
      <xdr:spPr bwMode="auto">
        <a:xfrm>
          <a:off x="2857500" y="663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140108</xdr:rowOff>
    </xdr:from>
    <xdr:ext cx="762000" cy="259045"/>
    <xdr:sp macro="" textlink="">
      <xdr:nvSpPr>
        <xdr:cNvPr id="138" name="テキスト ボックス 137"/>
        <xdr:cNvSpPr txBox="1"/>
      </xdr:nvSpPr>
      <xdr:spPr>
        <a:xfrm>
          <a:off x="2527300" y="640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93866</xdr:rowOff>
    </xdr:from>
    <xdr:to>
      <xdr:col>6</xdr:col>
      <xdr:colOff>511175</xdr:colOff>
      <xdr:row>32</xdr:row>
      <xdr:rowOff>142626</xdr:rowOff>
    </xdr:to>
    <xdr:cxnSp macro="">
      <xdr:nvCxnSpPr>
        <xdr:cNvPr id="59" name="直線コネクタ 58"/>
        <xdr:cNvCxnSpPr/>
      </xdr:nvCxnSpPr>
      <xdr:spPr>
        <a:xfrm>
          <a:off x="3797300" y="5580266"/>
          <a:ext cx="838200" cy="4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93866</xdr:rowOff>
    </xdr:from>
    <xdr:to>
      <xdr:col>5</xdr:col>
      <xdr:colOff>358775</xdr:colOff>
      <xdr:row>32</xdr:row>
      <xdr:rowOff>102393</xdr:rowOff>
    </xdr:to>
    <xdr:cxnSp macro="">
      <xdr:nvCxnSpPr>
        <xdr:cNvPr id="62" name="直線コネクタ 61"/>
        <xdr:cNvCxnSpPr/>
      </xdr:nvCxnSpPr>
      <xdr:spPr>
        <a:xfrm flipV="1">
          <a:off x="2908300" y="5580266"/>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102393</xdr:rowOff>
    </xdr:from>
    <xdr:to>
      <xdr:col>4</xdr:col>
      <xdr:colOff>155575</xdr:colOff>
      <xdr:row>32</xdr:row>
      <xdr:rowOff>127630</xdr:rowOff>
    </xdr:to>
    <xdr:cxnSp macro="">
      <xdr:nvCxnSpPr>
        <xdr:cNvPr id="65" name="直線コネクタ 64"/>
        <xdr:cNvCxnSpPr/>
      </xdr:nvCxnSpPr>
      <xdr:spPr>
        <a:xfrm flipV="1">
          <a:off x="2019300" y="5588793"/>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70985</xdr:rowOff>
    </xdr:from>
    <xdr:ext cx="534377" cy="259045"/>
    <xdr:sp macro="" textlink="">
      <xdr:nvSpPr>
        <xdr:cNvPr id="67" name="テキスト ボックス 66"/>
        <xdr:cNvSpPr txBox="1"/>
      </xdr:nvSpPr>
      <xdr:spPr>
        <a:xfrm>
          <a:off x="2641111" y="60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102370</xdr:rowOff>
    </xdr:from>
    <xdr:to>
      <xdr:col>2</xdr:col>
      <xdr:colOff>638175</xdr:colOff>
      <xdr:row>32</xdr:row>
      <xdr:rowOff>127630</xdr:rowOff>
    </xdr:to>
    <xdr:cxnSp macro="">
      <xdr:nvCxnSpPr>
        <xdr:cNvPr id="68" name="直線コネクタ 67"/>
        <xdr:cNvCxnSpPr/>
      </xdr:nvCxnSpPr>
      <xdr:spPr>
        <a:xfrm>
          <a:off x="1130300" y="558877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103880</xdr:rowOff>
    </xdr:from>
    <xdr:ext cx="534377" cy="259045"/>
    <xdr:sp macro="" textlink="">
      <xdr:nvSpPr>
        <xdr:cNvPr id="70" name="テキスト ボックス 69"/>
        <xdr:cNvSpPr txBox="1"/>
      </xdr:nvSpPr>
      <xdr:spPr>
        <a:xfrm>
          <a:off x="1752111" y="61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xdr:rowOff>
    </xdr:from>
    <xdr:ext cx="534377" cy="259045"/>
    <xdr:sp macro="" textlink="">
      <xdr:nvSpPr>
        <xdr:cNvPr id="72" name="テキスト ボックス 71"/>
        <xdr:cNvSpPr txBox="1"/>
      </xdr:nvSpPr>
      <xdr:spPr>
        <a:xfrm>
          <a:off x="863111" y="60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91826</xdr:rowOff>
    </xdr:from>
    <xdr:to>
      <xdr:col>6</xdr:col>
      <xdr:colOff>561975</xdr:colOff>
      <xdr:row>33</xdr:row>
      <xdr:rowOff>21976</xdr:rowOff>
    </xdr:to>
    <xdr:sp macro="" textlink="">
      <xdr:nvSpPr>
        <xdr:cNvPr id="78" name="円/楕円 77"/>
        <xdr:cNvSpPr/>
      </xdr:nvSpPr>
      <xdr:spPr>
        <a:xfrm>
          <a:off x="4584700" y="55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114703</xdr:rowOff>
    </xdr:from>
    <xdr:ext cx="534377" cy="259045"/>
    <xdr:sp macro="" textlink="">
      <xdr:nvSpPr>
        <xdr:cNvPr id="79" name="人件費該当値テキスト"/>
        <xdr:cNvSpPr txBox="1"/>
      </xdr:nvSpPr>
      <xdr:spPr>
        <a:xfrm>
          <a:off x="4686300" y="542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84,872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43066</xdr:rowOff>
    </xdr:from>
    <xdr:to>
      <xdr:col>5</xdr:col>
      <xdr:colOff>409575</xdr:colOff>
      <xdr:row>32</xdr:row>
      <xdr:rowOff>144666</xdr:rowOff>
    </xdr:to>
    <xdr:sp macro="" textlink="">
      <xdr:nvSpPr>
        <xdr:cNvPr id="80" name="円/楕円 79"/>
        <xdr:cNvSpPr/>
      </xdr:nvSpPr>
      <xdr:spPr>
        <a:xfrm>
          <a:off x="3746500" y="55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161193</xdr:rowOff>
    </xdr:from>
    <xdr:ext cx="534377" cy="259045"/>
    <xdr:sp macro="" textlink="">
      <xdr:nvSpPr>
        <xdr:cNvPr id="81" name="テキスト ボックス 80"/>
        <xdr:cNvSpPr txBox="1"/>
      </xdr:nvSpPr>
      <xdr:spPr>
        <a:xfrm>
          <a:off x="3530111" y="53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87,005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51593</xdr:rowOff>
    </xdr:from>
    <xdr:to>
      <xdr:col>4</xdr:col>
      <xdr:colOff>206375</xdr:colOff>
      <xdr:row>32</xdr:row>
      <xdr:rowOff>153193</xdr:rowOff>
    </xdr:to>
    <xdr:sp macro="" textlink="">
      <xdr:nvSpPr>
        <xdr:cNvPr id="82" name="円/楕円 81"/>
        <xdr:cNvSpPr/>
      </xdr:nvSpPr>
      <xdr:spPr>
        <a:xfrm>
          <a:off x="2857500" y="55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169720</xdr:rowOff>
    </xdr:from>
    <xdr:ext cx="534377" cy="259045"/>
    <xdr:sp macro="" textlink="">
      <xdr:nvSpPr>
        <xdr:cNvPr id="83" name="テキスト ボックス 82"/>
        <xdr:cNvSpPr txBox="1"/>
      </xdr:nvSpPr>
      <xdr:spPr>
        <a:xfrm>
          <a:off x="2641111" y="531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76830</xdr:rowOff>
    </xdr:from>
    <xdr:to>
      <xdr:col>3</xdr:col>
      <xdr:colOff>3175</xdr:colOff>
      <xdr:row>33</xdr:row>
      <xdr:rowOff>6980</xdr:rowOff>
    </xdr:to>
    <xdr:sp macro="" textlink="">
      <xdr:nvSpPr>
        <xdr:cNvPr id="84" name="円/楕円 83"/>
        <xdr:cNvSpPr/>
      </xdr:nvSpPr>
      <xdr:spPr>
        <a:xfrm>
          <a:off x="1968500" y="556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23507</xdr:rowOff>
    </xdr:from>
    <xdr:ext cx="534377" cy="259045"/>
    <xdr:sp macro="" textlink="">
      <xdr:nvSpPr>
        <xdr:cNvPr id="85" name="テキスト ボックス 84"/>
        <xdr:cNvSpPr txBox="1"/>
      </xdr:nvSpPr>
      <xdr:spPr>
        <a:xfrm>
          <a:off x="1752111" y="53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51570</xdr:rowOff>
    </xdr:from>
    <xdr:to>
      <xdr:col>1</xdr:col>
      <xdr:colOff>485775</xdr:colOff>
      <xdr:row>32</xdr:row>
      <xdr:rowOff>153170</xdr:rowOff>
    </xdr:to>
    <xdr:sp macro="" textlink="">
      <xdr:nvSpPr>
        <xdr:cNvPr id="86" name="円/楕円 85"/>
        <xdr:cNvSpPr/>
      </xdr:nvSpPr>
      <xdr:spPr>
        <a:xfrm>
          <a:off x="1079500" y="55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169697</xdr:rowOff>
    </xdr:from>
    <xdr:ext cx="534377" cy="259045"/>
    <xdr:sp macro="" textlink="">
      <xdr:nvSpPr>
        <xdr:cNvPr id="87" name="テキスト ボックス 86"/>
        <xdr:cNvSpPr txBox="1"/>
      </xdr:nvSpPr>
      <xdr:spPr>
        <a:xfrm>
          <a:off x="863111" y="53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164823</xdr:rowOff>
    </xdr:from>
    <xdr:to>
      <xdr:col>6</xdr:col>
      <xdr:colOff>511175</xdr:colOff>
      <xdr:row>57</xdr:row>
      <xdr:rowOff>166015</xdr:rowOff>
    </xdr:to>
    <xdr:cxnSp macro="">
      <xdr:nvCxnSpPr>
        <xdr:cNvPr id="116" name="直線コネクタ 115"/>
        <xdr:cNvCxnSpPr/>
      </xdr:nvCxnSpPr>
      <xdr:spPr>
        <a:xfrm flipV="1">
          <a:off x="3797300" y="9937473"/>
          <a:ext cx="8382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148306</xdr:rowOff>
    </xdr:from>
    <xdr:to>
      <xdr:col>5</xdr:col>
      <xdr:colOff>358775</xdr:colOff>
      <xdr:row>57</xdr:row>
      <xdr:rowOff>166015</xdr:rowOff>
    </xdr:to>
    <xdr:cxnSp macro="">
      <xdr:nvCxnSpPr>
        <xdr:cNvPr id="119" name="直線コネクタ 118"/>
        <xdr:cNvCxnSpPr/>
      </xdr:nvCxnSpPr>
      <xdr:spPr>
        <a:xfrm>
          <a:off x="2908300" y="9920956"/>
          <a:ext cx="889000" cy="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148306</xdr:rowOff>
    </xdr:from>
    <xdr:to>
      <xdr:col>4</xdr:col>
      <xdr:colOff>155575</xdr:colOff>
      <xdr:row>57</xdr:row>
      <xdr:rowOff>166686</xdr:rowOff>
    </xdr:to>
    <xdr:cxnSp macro="">
      <xdr:nvCxnSpPr>
        <xdr:cNvPr id="122" name="直線コネクタ 121"/>
        <xdr:cNvCxnSpPr/>
      </xdr:nvCxnSpPr>
      <xdr:spPr>
        <a:xfrm flipV="1">
          <a:off x="2019300" y="9920956"/>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38131</xdr:rowOff>
    </xdr:from>
    <xdr:ext cx="534377" cy="259045"/>
    <xdr:sp macro="" textlink="">
      <xdr:nvSpPr>
        <xdr:cNvPr id="124" name="テキスト ボックス 123"/>
        <xdr:cNvSpPr txBox="1"/>
      </xdr:nvSpPr>
      <xdr:spPr>
        <a:xfrm>
          <a:off x="2641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166686</xdr:rowOff>
    </xdr:from>
    <xdr:to>
      <xdr:col>2</xdr:col>
      <xdr:colOff>638175</xdr:colOff>
      <xdr:row>58</xdr:row>
      <xdr:rowOff>643</xdr:rowOff>
    </xdr:to>
    <xdr:cxnSp macro="">
      <xdr:nvCxnSpPr>
        <xdr:cNvPr id="125" name="直線コネクタ 124"/>
        <xdr:cNvCxnSpPr/>
      </xdr:nvCxnSpPr>
      <xdr:spPr>
        <a:xfrm flipV="1">
          <a:off x="1130300" y="9939336"/>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51436</xdr:rowOff>
    </xdr:from>
    <xdr:ext cx="534377" cy="259045"/>
    <xdr:sp macro="" textlink="">
      <xdr:nvSpPr>
        <xdr:cNvPr id="127" name="テキスト ボックス 126"/>
        <xdr:cNvSpPr txBox="1"/>
      </xdr:nvSpPr>
      <xdr:spPr>
        <a:xfrm>
          <a:off x="1752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46845</xdr:rowOff>
    </xdr:from>
    <xdr:ext cx="534377" cy="259045"/>
    <xdr:sp macro="" textlink="">
      <xdr:nvSpPr>
        <xdr:cNvPr id="129" name="テキスト ボックス 128"/>
        <xdr:cNvSpPr txBox="1"/>
      </xdr:nvSpPr>
      <xdr:spPr>
        <a:xfrm>
          <a:off x="863111" y="99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114023</xdr:rowOff>
    </xdr:from>
    <xdr:to>
      <xdr:col>6</xdr:col>
      <xdr:colOff>561975</xdr:colOff>
      <xdr:row>58</xdr:row>
      <xdr:rowOff>44173</xdr:rowOff>
    </xdr:to>
    <xdr:sp macro="" textlink="">
      <xdr:nvSpPr>
        <xdr:cNvPr id="135" name="円/楕円 134"/>
        <xdr:cNvSpPr/>
      </xdr:nvSpPr>
      <xdr:spPr>
        <a:xfrm>
          <a:off x="4584700" y="98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115215</xdr:rowOff>
    </xdr:from>
    <xdr:to>
      <xdr:col>5</xdr:col>
      <xdr:colOff>409575</xdr:colOff>
      <xdr:row>58</xdr:row>
      <xdr:rowOff>45365</xdr:rowOff>
    </xdr:to>
    <xdr:sp macro="" textlink="">
      <xdr:nvSpPr>
        <xdr:cNvPr id="137" name="円/楕円 136"/>
        <xdr:cNvSpPr/>
      </xdr:nvSpPr>
      <xdr:spPr>
        <a:xfrm>
          <a:off x="3746500" y="98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36492</xdr:rowOff>
    </xdr:from>
    <xdr:ext cx="534377" cy="259045"/>
    <xdr:sp macro="" textlink="">
      <xdr:nvSpPr>
        <xdr:cNvPr id="138" name="テキスト ボックス 137"/>
        <xdr:cNvSpPr txBox="1"/>
      </xdr:nvSpPr>
      <xdr:spPr>
        <a:xfrm>
          <a:off x="3530111" y="99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97506</xdr:rowOff>
    </xdr:from>
    <xdr:to>
      <xdr:col>4</xdr:col>
      <xdr:colOff>206375</xdr:colOff>
      <xdr:row>58</xdr:row>
      <xdr:rowOff>27656</xdr:rowOff>
    </xdr:to>
    <xdr:sp macro="" textlink="">
      <xdr:nvSpPr>
        <xdr:cNvPr id="139" name="円/楕円 138"/>
        <xdr:cNvSpPr/>
      </xdr:nvSpPr>
      <xdr:spPr>
        <a:xfrm>
          <a:off x="2857500" y="98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44183</xdr:rowOff>
    </xdr:from>
    <xdr:ext cx="534377" cy="259045"/>
    <xdr:sp macro="" textlink="">
      <xdr:nvSpPr>
        <xdr:cNvPr id="140" name="テキスト ボックス 139"/>
        <xdr:cNvSpPr txBox="1"/>
      </xdr:nvSpPr>
      <xdr:spPr>
        <a:xfrm>
          <a:off x="2641111" y="964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115886</xdr:rowOff>
    </xdr:from>
    <xdr:to>
      <xdr:col>3</xdr:col>
      <xdr:colOff>3175</xdr:colOff>
      <xdr:row>58</xdr:row>
      <xdr:rowOff>46036</xdr:rowOff>
    </xdr:to>
    <xdr:sp macro="" textlink="">
      <xdr:nvSpPr>
        <xdr:cNvPr id="141" name="円/楕円 140"/>
        <xdr:cNvSpPr/>
      </xdr:nvSpPr>
      <xdr:spPr>
        <a:xfrm>
          <a:off x="1968500" y="98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62563</xdr:rowOff>
    </xdr:from>
    <xdr:ext cx="534377" cy="259045"/>
    <xdr:sp macro="" textlink="">
      <xdr:nvSpPr>
        <xdr:cNvPr id="142" name="テキスト ボックス 141"/>
        <xdr:cNvSpPr txBox="1"/>
      </xdr:nvSpPr>
      <xdr:spPr>
        <a:xfrm>
          <a:off x="1752111" y="96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121293</xdr:rowOff>
    </xdr:from>
    <xdr:to>
      <xdr:col>1</xdr:col>
      <xdr:colOff>485775</xdr:colOff>
      <xdr:row>58</xdr:row>
      <xdr:rowOff>51443</xdr:rowOff>
    </xdr:to>
    <xdr:sp macro="" textlink="">
      <xdr:nvSpPr>
        <xdr:cNvPr id="143" name="円/楕円 142"/>
        <xdr:cNvSpPr/>
      </xdr:nvSpPr>
      <xdr:spPr>
        <a:xfrm>
          <a:off x="1079500" y="98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67970</xdr:rowOff>
    </xdr:from>
    <xdr:ext cx="534377" cy="259045"/>
    <xdr:sp macro="" textlink="">
      <xdr:nvSpPr>
        <xdr:cNvPr id="144" name="テキスト ボックス 143"/>
        <xdr:cNvSpPr txBox="1"/>
      </xdr:nvSpPr>
      <xdr:spPr>
        <a:xfrm>
          <a:off x="863111" y="966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77369</xdr:rowOff>
    </xdr:from>
    <xdr:to>
      <xdr:col>6</xdr:col>
      <xdr:colOff>511175</xdr:colOff>
      <xdr:row>77</xdr:row>
      <xdr:rowOff>97180</xdr:rowOff>
    </xdr:to>
    <xdr:cxnSp macro="">
      <xdr:nvCxnSpPr>
        <xdr:cNvPr id="173" name="直線コネクタ 172"/>
        <xdr:cNvCxnSpPr/>
      </xdr:nvCxnSpPr>
      <xdr:spPr>
        <a:xfrm>
          <a:off x="3797300" y="13279019"/>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77369</xdr:rowOff>
    </xdr:from>
    <xdr:to>
      <xdr:col>5</xdr:col>
      <xdr:colOff>358775</xdr:colOff>
      <xdr:row>77</xdr:row>
      <xdr:rowOff>87046</xdr:rowOff>
    </xdr:to>
    <xdr:cxnSp macro="">
      <xdr:nvCxnSpPr>
        <xdr:cNvPr id="176" name="直線コネクタ 175"/>
        <xdr:cNvCxnSpPr/>
      </xdr:nvCxnSpPr>
      <xdr:spPr>
        <a:xfrm flipV="1">
          <a:off x="2908300" y="1327901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87046</xdr:rowOff>
    </xdr:from>
    <xdr:to>
      <xdr:col>4</xdr:col>
      <xdr:colOff>155575</xdr:colOff>
      <xdr:row>77</xdr:row>
      <xdr:rowOff>89064</xdr:rowOff>
    </xdr:to>
    <xdr:cxnSp macro="">
      <xdr:nvCxnSpPr>
        <xdr:cNvPr id="179" name="直線コネクタ 178"/>
        <xdr:cNvCxnSpPr/>
      </xdr:nvCxnSpPr>
      <xdr:spPr>
        <a:xfrm flipV="1">
          <a:off x="2019300" y="13288696"/>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60622</xdr:rowOff>
    </xdr:from>
    <xdr:ext cx="469744" cy="259045"/>
    <xdr:sp macro="" textlink="">
      <xdr:nvSpPr>
        <xdr:cNvPr id="181" name="テキスト ボックス 180"/>
        <xdr:cNvSpPr txBox="1"/>
      </xdr:nvSpPr>
      <xdr:spPr>
        <a:xfrm>
          <a:off x="2673427" y="134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80111</xdr:rowOff>
    </xdr:from>
    <xdr:to>
      <xdr:col>2</xdr:col>
      <xdr:colOff>638175</xdr:colOff>
      <xdr:row>77</xdr:row>
      <xdr:rowOff>89064</xdr:rowOff>
    </xdr:to>
    <xdr:cxnSp macro="">
      <xdr:nvCxnSpPr>
        <xdr:cNvPr id="182" name="直線コネクタ 181"/>
        <xdr:cNvCxnSpPr/>
      </xdr:nvCxnSpPr>
      <xdr:spPr>
        <a:xfrm>
          <a:off x="1130300" y="13281761"/>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46981</xdr:rowOff>
    </xdr:from>
    <xdr:ext cx="469744" cy="259045"/>
    <xdr:sp macro="" textlink="">
      <xdr:nvSpPr>
        <xdr:cNvPr id="184" name="テキスト ボックス 183"/>
        <xdr:cNvSpPr txBox="1"/>
      </xdr:nvSpPr>
      <xdr:spPr>
        <a:xfrm>
          <a:off x="1784427"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86338</xdr:rowOff>
    </xdr:from>
    <xdr:ext cx="469744" cy="259045"/>
    <xdr:sp macro="" textlink="">
      <xdr:nvSpPr>
        <xdr:cNvPr id="186" name="テキスト ボックス 185"/>
        <xdr:cNvSpPr txBox="1"/>
      </xdr:nvSpPr>
      <xdr:spPr>
        <a:xfrm>
          <a:off x="895427" y="134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46380</xdr:rowOff>
    </xdr:from>
    <xdr:to>
      <xdr:col>6</xdr:col>
      <xdr:colOff>561975</xdr:colOff>
      <xdr:row>77</xdr:row>
      <xdr:rowOff>147980</xdr:rowOff>
    </xdr:to>
    <xdr:sp macro="" textlink="">
      <xdr:nvSpPr>
        <xdr:cNvPr id="192" name="円/楕円 191"/>
        <xdr:cNvSpPr/>
      </xdr:nvSpPr>
      <xdr:spPr>
        <a:xfrm>
          <a:off x="4584700" y="132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69257</xdr:rowOff>
    </xdr:from>
    <xdr:ext cx="469744" cy="259045"/>
    <xdr:sp macro="" textlink="">
      <xdr:nvSpPr>
        <xdr:cNvPr id="193" name="維持補修費該当値テキスト"/>
        <xdr:cNvSpPr txBox="1"/>
      </xdr:nvSpPr>
      <xdr:spPr>
        <a:xfrm>
          <a:off x="4686300" y="130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26569</xdr:rowOff>
    </xdr:from>
    <xdr:to>
      <xdr:col>5</xdr:col>
      <xdr:colOff>409575</xdr:colOff>
      <xdr:row>77</xdr:row>
      <xdr:rowOff>128169</xdr:rowOff>
    </xdr:to>
    <xdr:sp macro="" textlink="">
      <xdr:nvSpPr>
        <xdr:cNvPr id="194" name="円/楕円 193"/>
        <xdr:cNvSpPr/>
      </xdr:nvSpPr>
      <xdr:spPr>
        <a:xfrm>
          <a:off x="37465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144696</xdr:rowOff>
    </xdr:from>
    <xdr:ext cx="469744" cy="259045"/>
    <xdr:sp macro="" textlink="">
      <xdr:nvSpPr>
        <xdr:cNvPr id="195" name="テキスト ボックス 194"/>
        <xdr:cNvSpPr txBox="1"/>
      </xdr:nvSpPr>
      <xdr:spPr>
        <a:xfrm>
          <a:off x="3562427" y="130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36246</xdr:rowOff>
    </xdr:from>
    <xdr:to>
      <xdr:col>4</xdr:col>
      <xdr:colOff>206375</xdr:colOff>
      <xdr:row>77</xdr:row>
      <xdr:rowOff>137846</xdr:rowOff>
    </xdr:to>
    <xdr:sp macro="" textlink="">
      <xdr:nvSpPr>
        <xdr:cNvPr id="196" name="円/楕円 195"/>
        <xdr:cNvSpPr/>
      </xdr:nvSpPr>
      <xdr:spPr>
        <a:xfrm>
          <a:off x="2857500" y="132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154373</xdr:rowOff>
    </xdr:from>
    <xdr:ext cx="469744" cy="259045"/>
    <xdr:sp macro="" textlink="">
      <xdr:nvSpPr>
        <xdr:cNvPr id="197" name="テキスト ボックス 196"/>
        <xdr:cNvSpPr txBox="1"/>
      </xdr:nvSpPr>
      <xdr:spPr>
        <a:xfrm>
          <a:off x="2673427" y="1301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38264</xdr:rowOff>
    </xdr:from>
    <xdr:to>
      <xdr:col>3</xdr:col>
      <xdr:colOff>3175</xdr:colOff>
      <xdr:row>77</xdr:row>
      <xdr:rowOff>139864</xdr:rowOff>
    </xdr:to>
    <xdr:sp macro="" textlink="">
      <xdr:nvSpPr>
        <xdr:cNvPr id="198" name="円/楕円 197"/>
        <xdr:cNvSpPr/>
      </xdr:nvSpPr>
      <xdr:spPr>
        <a:xfrm>
          <a:off x="1968500" y="132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156391</xdr:rowOff>
    </xdr:from>
    <xdr:ext cx="469744" cy="259045"/>
    <xdr:sp macro="" textlink="">
      <xdr:nvSpPr>
        <xdr:cNvPr id="199" name="テキスト ボックス 198"/>
        <xdr:cNvSpPr txBox="1"/>
      </xdr:nvSpPr>
      <xdr:spPr>
        <a:xfrm>
          <a:off x="1784427" y="130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29311</xdr:rowOff>
    </xdr:from>
    <xdr:to>
      <xdr:col>1</xdr:col>
      <xdr:colOff>485775</xdr:colOff>
      <xdr:row>77</xdr:row>
      <xdr:rowOff>130911</xdr:rowOff>
    </xdr:to>
    <xdr:sp macro="" textlink="">
      <xdr:nvSpPr>
        <xdr:cNvPr id="200" name="円/楕円 199"/>
        <xdr:cNvSpPr/>
      </xdr:nvSpPr>
      <xdr:spPr>
        <a:xfrm>
          <a:off x="1079500" y="132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147438</xdr:rowOff>
    </xdr:from>
    <xdr:ext cx="469744" cy="259045"/>
    <xdr:sp macro="" textlink="">
      <xdr:nvSpPr>
        <xdr:cNvPr id="201" name="テキスト ボックス 200"/>
        <xdr:cNvSpPr txBox="1"/>
      </xdr:nvSpPr>
      <xdr:spPr>
        <a:xfrm>
          <a:off x="895427" y="130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142824</xdr:rowOff>
    </xdr:from>
    <xdr:to>
      <xdr:col>6</xdr:col>
      <xdr:colOff>511175</xdr:colOff>
      <xdr:row>95</xdr:row>
      <xdr:rowOff>21361</xdr:rowOff>
    </xdr:to>
    <xdr:cxnSp macro="">
      <xdr:nvCxnSpPr>
        <xdr:cNvPr id="231" name="直線コネクタ 230"/>
        <xdr:cNvCxnSpPr/>
      </xdr:nvCxnSpPr>
      <xdr:spPr>
        <a:xfrm flipV="1">
          <a:off x="3797300" y="16259124"/>
          <a:ext cx="8382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21361</xdr:rowOff>
    </xdr:from>
    <xdr:to>
      <xdr:col>5</xdr:col>
      <xdr:colOff>358775</xdr:colOff>
      <xdr:row>95</xdr:row>
      <xdr:rowOff>73177</xdr:rowOff>
    </xdr:to>
    <xdr:cxnSp macro="">
      <xdr:nvCxnSpPr>
        <xdr:cNvPr id="234" name="直線コネクタ 233"/>
        <xdr:cNvCxnSpPr/>
      </xdr:nvCxnSpPr>
      <xdr:spPr>
        <a:xfrm flipV="1">
          <a:off x="2908300" y="16309111"/>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73177</xdr:rowOff>
    </xdr:from>
    <xdr:to>
      <xdr:col>4</xdr:col>
      <xdr:colOff>155575</xdr:colOff>
      <xdr:row>95</xdr:row>
      <xdr:rowOff>126212</xdr:rowOff>
    </xdr:to>
    <xdr:cxnSp macro="">
      <xdr:nvCxnSpPr>
        <xdr:cNvPr id="237" name="直線コネクタ 236"/>
        <xdr:cNvCxnSpPr/>
      </xdr:nvCxnSpPr>
      <xdr:spPr>
        <a:xfrm flipV="1">
          <a:off x="2019300" y="16360927"/>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91197</xdr:rowOff>
    </xdr:from>
    <xdr:ext cx="534377" cy="259045"/>
    <xdr:sp macro="" textlink="">
      <xdr:nvSpPr>
        <xdr:cNvPr id="239" name="テキスト ボックス 238"/>
        <xdr:cNvSpPr txBox="1"/>
      </xdr:nvSpPr>
      <xdr:spPr>
        <a:xfrm>
          <a:off x="2641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126212</xdr:rowOff>
    </xdr:from>
    <xdr:to>
      <xdr:col>2</xdr:col>
      <xdr:colOff>638175</xdr:colOff>
      <xdr:row>95</xdr:row>
      <xdr:rowOff>161550</xdr:rowOff>
    </xdr:to>
    <xdr:cxnSp macro="">
      <xdr:nvCxnSpPr>
        <xdr:cNvPr id="240" name="直線コネクタ 239"/>
        <xdr:cNvCxnSpPr/>
      </xdr:nvCxnSpPr>
      <xdr:spPr>
        <a:xfrm flipV="1">
          <a:off x="1130300" y="16413962"/>
          <a:ext cx="889000" cy="3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169263</xdr:rowOff>
    </xdr:from>
    <xdr:ext cx="534377" cy="259045"/>
    <xdr:sp macro="" textlink="">
      <xdr:nvSpPr>
        <xdr:cNvPr id="242" name="テキスト ボックス 241"/>
        <xdr:cNvSpPr txBox="1"/>
      </xdr:nvSpPr>
      <xdr:spPr>
        <a:xfrm>
          <a:off x="1752111" y="166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21589</xdr:rowOff>
    </xdr:from>
    <xdr:ext cx="534377" cy="259045"/>
    <xdr:sp macro="" textlink="">
      <xdr:nvSpPr>
        <xdr:cNvPr id="244" name="テキスト ボックス 243"/>
        <xdr:cNvSpPr txBox="1"/>
      </xdr:nvSpPr>
      <xdr:spPr>
        <a:xfrm>
          <a:off x="863111" y="166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92024</xdr:rowOff>
    </xdr:from>
    <xdr:to>
      <xdr:col>6</xdr:col>
      <xdr:colOff>561975</xdr:colOff>
      <xdr:row>95</xdr:row>
      <xdr:rowOff>22174</xdr:rowOff>
    </xdr:to>
    <xdr:sp macro="" textlink="">
      <xdr:nvSpPr>
        <xdr:cNvPr id="250" name="円/楕円 249"/>
        <xdr:cNvSpPr/>
      </xdr:nvSpPr>
      <xdr:spPr>
        <a:xfrm>
          <a:off x="4584700" y="162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114901</xdr:rowOff>
    </xdr:from>
    <xdr:ext cx="534377" cy="259045"/>
    <xdr:sp macro="" textlink="">
      <xdr:nvSpPr>
        <xdr:cNvPr id="251" name="扶助費該当値テキスト"/>
        <xdr:cNvSpPr txBox="1"/>
      </xdr:nvSpPr>
      <xdr:spPr>
        <a:xfrm>
          <a:off x="4686300" y="160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79,836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142011</xdr:rowOff>
    </xdr:from>
    <xdr:to>
      <xdr:col>5</xdr:col>
      <xdr:colOff>409575</xdr:colOff>
      <xdr:row>95</xdr:row>
      <xdr:rowOff>72161</xdr:rowOff>
    </xdr:to>
    <xdr:sp macro="" textlink="">
      <xdr:nvSpPr>
        <xdr:cNvPr id="252" name="円/楕円 251"/>
        <xdr:cNvSpPr/>
      </xdr:nvSpPr>
      <xdr:spPr>
        <a:xfrm>
          <a:off x="3746500" y="162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88688</xdr:rowOff>
    </xdr:from>
    <xdr:ext cx="534377" cy="259045"/>
    <xdr:sp macro="" textlink="">
      <xdr:nvSpPr>
        <xdr:cNvPr id="253" name="テキスト ボックス 252"/>
        <xdr:cNvSpPr txBox="1"/>
      </xdr:nvSpPr>
      <xdr:spPr>
        <a:xfrm>
          <a:off x="3530111" y="160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22377</xdr:rowOff>
    </xdr:from>
    <xdr:to>
      <xdr:col>4</xdr:col>
      <xdr:colOff>206375</xdr:colOff>
      <xdr:row>95</xdr:row>
      <xdr:rowOff>123977</xdr:rowOff>
    </xdr:to>
    <xdr:sp macro="" textlink="">
      <xdr:nvSpPr>
        <xdr:cNvPr id="254" name="円/楕円 253"/>
        <xdr:cNvSpPr/>
      </xdr:nvSpPr>
      <xdr:spPr>
        <a:xfrm>
          <a:off x="2857500" y="163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140504</xdr:rowOff>
    </xdr:from>
    <xdr:ext cx="534377" cy="259045"/>
    <xdr:sp macro="" textlink="">
      <xdr:nvSpPr>
        <xdr:cNvPr id="255" name="テキスト ボックス 254"/>
        <xdr:cNvSpPr txBox="1"/>
      </xdr:nvSpPr>
      <xdr:spPr>
        <a:xfrm>
          <a:off x="2641111" y="160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75412</xdr:rowOff>
    </xdr:from>
    <xdr:to>
      <xdr:col>3</xdr:col>
      <xdr:colOff>3175</xdr:colOff>
      <xdr:row>96</xdr:row>
      <xdr:rowOff>5562</xdr:rowOff>
    </xdr:to>
    <xdr:sp macro="" textlink="">
      <xdr:nvSpPr>
        <xdr:cNvPr id="256" name="円/楕円 255"/>
        <xdr:cNvSpPr/>
      </xdr:nvSpPr>
      <xdr:spPr>
        <a:xfrm>
          <a:off x="1968500" y="163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22089</xdr:rowOff>
    </xdr:from>
    <xdr:ext cx="534377" cy="259045"/>
    <xdr:sp macro="" textlink="">
      <xdr:nvSpPr>
        <xdr:cNvPr id="257" name="テキスト ボックス 256"/>
        <xdr:cNvSpPr txBox="1"/>
      </xdr:nvSpPr>
      <xdr:spPr>
        <a:xfrm>
          <a:off x="1752111" y="161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110750</xdr:rowOff>
    </xdr:from>
    <xdr:to>
      <xdr:col>1</xdr:col>
      <xdr:colOff>485775</xdr:colOff>
      <xdr:row>96</xdr:row>
      <xdr:rowOff>40900</xdr:rowOff>
    </xdr:to>
    <xdr:sp macro="" textlink="">
      <xdr:nvSpPr>
        <xdr:cNvPr id="258" name="円/楕円 257"/>
        <xdr:cNvSpPr/>
      </xdr:nvSpPr>
      <xdr:spPr>
        <a:xfrm>
          <a:off x="1079500" y="16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57427</xdr:rowOff>
    </xdr:from>
    <xdr:ext cx="534377" cy="259045"/>
    <xdr:sp macro="" textlink="">
      <xdr:nvSpPr>
        <xdr:cNvPr id="259" name="テキスト ボックス 258"/>
        <xdr:cNvSpPr txBox="1"/>
      </xdr:nvSpPr>
      <xdr:spPr>
        <a:xfrm>
          <a:off x="863111" y="1617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83541</xdr:rowOff>
    </xdr:from>
    <xdr:to>
      <xdr:col>15</xdr:col>
      <xdr:colOff>180975</xdr:colOff>
      <xdr:row>37</xdr:row>
      <xdr:rowOff>105084</xdr:rowOff>
    </xdr:to>
    <xdr:cxnSp macro="">
      <xdr:nvCxnSpPr>
        <xdr:cNvPr id="290" name="直線コネクタ 289"/>
        <xdr:cNvCxnSpPr/>
      </xdr:nvCxnSpPr>
      <xdr:spPr>
        <a:xfrm>
          <a:off x="9639300" y="6427191"/>
          <a:ext cx="8382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83541</xdr:rowOff>
    </xdr:from>
    <xdr:to>
      <xdr:col>14</xdr:col>
      <xdr:colOff>28575</xdr:colOff>
      <xdr:row>37</xdr:row>
      <xdr:rowOff>133724</xdr:rowOff>
    </xdr:to>
    <xdr:cxnSp macro="">
      <xdr:nvCxnSpPr>
        <xdr:cNvPr id="293" name="直線コネクタ 292"/>
        <xdr:cNvCxnSpPr/>
      </xdr:nvCxnSpPr>
      <xdr:spPr>
        <a:xfrm flipV="1">
          <a:off x="8750300" y="6427191"/>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64839</xdr:rowOff>
    </xdr:from>
    <xdr:to>
      <xdr:col>12</xdr:col>
      <xdr:colOff>511175</xdr:colOff>
      <xdr:row>37</xdr:row>
      <xdr:rowOff>133724</xdr:rowOff>
    </xdr:to>
    <xdr:cxnSp macro="">
      <xdr:nvCxnSpPr>
        <xdr:cNvPr id="296" name="直線コネクタ 295"/>
        <xdr:cNvCxnSpPr/>
      </xdr:nvCxnSpPr>
      <xdr:spPr>
        <a:xfrm>
          <a:off x="7861300" y="6408489"/>
          <a:ext cx="8890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148963</xdr:rowOff>
    </xdr:from>
    <xdr:ext cx="534377" cy="259045"/>
    <xdr:sp macro="" textlink="">
      <xdr:nvSpPr>
        <xdr:cNvPr id="298" name="テキスト ボックス 297"/>
        <xdr:cNvSpPr txBox="1"/>
      </xdr:nvSpPr>
      <xdr:spPr>
        <a:xfrm>
          <a:off x="8483111" y="59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55510</xdr:rowOff>
    </xdr:from>
    <xdr:to>
      <xdr:col>11</xdr:col>
      <xdr:colOff>307975</xdr:colOff>
      <xdr:row>37</xdr:row>
      <xdr:rowOff>64839</xdr:rowOff>
    </xdr:to>
    <xdr:cxnSp macro="">
      <xdr:nvCxnSpPr>
        <xdr:cNvPr id="299" name="直線コネクタ 298"/>
        <xdr:cNvCxnSpPr/>
      </xdr:nvCxnSpPr>
      <xdr:spPr>
        <a:xfrm>
          <a:off x="6972300" y="6399160"/>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46191</xdr:rowOff>
    </xdr:from>
    <xdr:ext cx="534377" cy="259045"/>
    <xdr:sp macro="" textlink="">
      <xdr:nvSpPr>
        <xdr:cNvPr id="301" name="テキスト ボックス 300"/>
        <xdr:cNvSpPr txBox="1"/>
      </xdr:nvSpPr>
      <xdr:spPr>
        <a:xfrm>
          <a:off x="7594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20011</xdr:rowOff>
    </xdr:from>
    <xdr:ext cx="534377" cy="259045"/>
    <xdr:sp macro="" textlink="">
      <xdr:nvSpPr>
        <xdr:cNvPr id="303" name="テキスト ボックス 302"/>
        <xdr:cNvSpPr txBox="1"/>
      </xdr:nvSpPr>
      <xdr:spPr>
        <a:xfrm>
          <a:off x="6705111" y="60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54284</xdr:rowOff>
    </xdr:from>
    <xdr:to>
      <xdr:col>15</xdr:col>
      <xdr:colOff>231775</xdr:colOff>
      <xdr:row>37</xdr:row>
      <xdr:rowOff>155884</xdr:rowOff>
    </xdr:to>
    <xdr:sp macro="" textlink="">
      <xdr:nvSpPr>
        <xdr:cNvPr id="309" name="円/楕円 308"/>
        <xdr:cNvSpPr/>
      </xdr:nvSpPr>
      <xdr:spPr>
        <a:xfrm>
          <a:off x="10426700" y="6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32711</xdr:rowOff>
    </xdr:from>
    <xdr:ext cx="534377" cy="259045"/>
    <xdr:sp macro="" textlink="">
      <xdr:nvSpPr>
        <xdr:cNvPr id="310" name="補助費等該当値テキスト"/>
        <xdr:cNvSpPr txBox="1"/>
      </xdr:nvSpPr>
      <xdr:spPr>
        <a:xfrm>
          <a:off x="10528300" y="63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32741</xdr:rowOff>
    </xdr:from>
    <xdr:to>
      <xdr:col>14</xdr:col>
      <xdr:colOff>79375</xdr:colOff>
      <xdr:row>37</xdr:row>
      <xdr:rowOff>134341</xdr:rowOff>
    </xdr:to>
    <xdr:sp macro="" textlink="">
      <xdr:nvSpPr>
        <xdr:cNvPr id="311" name="円/楕円 310"/>
        <xdr:cNvSpPr/>
      </xdr:nvSpPr>
      <xdr:spPr>
        <a:xfrm>
          <a:off x="9588500" y="63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125468</xdr:rowOff>
    </xdr:from>
    <xdr:ext cx="534377" cy="259045"/>
    <xdr:sp macro="" textlink="">
      <xdr:nvSpPr>
        <xdr:cNvPr id="312" name="テキスト ボックス 311"/>
        <xdr:cNvSpPr txBox="1"/>
      </xdr:nvSpPr>
      <xdr:spPr>
        <a:xfrm>
          <a:off x="9372111" y="64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82924</xdr:rowOff>
    </xdr:from>
    <xdr:to>
      <xdr:col>12</xdr:col>
      <xdr:colOff>561975</xdr:colOff>
      <xdr:row>38</xdr:row>
      <xdr:rowOff>13074</xdr:rowOff>
    </xdr:to>
    <xdr:sp macro="" textlink="">
      <xdr:nvSpPr>
        <xdr:cNvPr id="313" name="円/楕円 312"/>
        <xdr:cNvSpPr/>
      </xdr:nvSpPr>
      <xdr:spPr>
        <a:xfrm>
          <a:off x="8699500" y="64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4201</xdr:rowOff>
    </xdr:from>
    <xdr:ext cx="534377" cy="259045"/>
    <xdr:sp macro="" textlink="">
      <xdr:nvSpPr>
        <xdr:cNvPr id="314" name="テキスト ボックス 313"/>
        <xdr:cNvSpPr txBox="1"/>
      </xdr:nvSpPr>
      <xdr:spPr>
        <a:xfrm>
          <a:off x="8483111" y="65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14039</xdr:rowOff>
    </xdr:from>
    <xdr:to>
      <xdr:col>11</xdr:col>
      <xdr:colOff>358775</xdr:colOff>
      <xdr:row>37</xdr:row>
      <xdr:rowOff>115639</xdr:rowOff>
    </xdr:to>
    <xdr:sp macro="" textlink="">
      <xdr:nvSpPr>
        <xdr:cNvPr id="315" name="円/楕円 314"/>
        <xdr:cNvSpPr/>
      </xdr:nvSpPr>
      <xdr:spPr>
        <a:xfrm>
          <a:off x="7810500" y="63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106766</xdr:rowOff>
    </xdr:from>
    <xdr:ext cx="534377" cy="259045"/>
    <xdr:sp macro="" textlink="">
      <xdr:nvSpPr>
        <xdr:cNvPr id="316" name="テキスト ボックス 315"/>
        <xdr:cNvSpPr txBox="1"/>
      </xdr:nvSpPr>
      <xdr:spPr>
        <a:xfrm>
          <a:off x="7594111" y="64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4710</xdr:rowOff>
    </xdr:from>
    <xdr:to>
      <xdr:col>10</xdr:col>
      <xdr:colOff>155575</xdr:colOff>
      <xdr:row>37</xdr:row>
      <xdr:rowOff>106310</xdr:rowOff>
    </xdr:to>
    <xdr:sp macro="" textlink="">
      <xdr:nvSpPr>
        <xdr:cNvPr id="317" name="円/楕円 316"/>
        <xdr:cNvSpPr/>
      </xdr:nvSpPr>
      <xdr:spPr>
        <a:xfrm>
          <a:off x="6921500" y="63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97437</xdr:rowOff>
    </xdr:from>
    <xdr:ext cx="534377" cy="259045"/>
    <xdr:sp macro="" textlink="">
      <xdr:nvSpPr>
        <xdr:cNvPr id="318" name="テキスト ボックス 317"/>
        <xdr:cNvSpPr txBox="1"/>
      </xdr:nvSpPr>
      <xdr:spPr>
        <a:xfrm>
          <a:off x="6705111" y="64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118528</xdr:rowOff>
    </xdr:from>
    <xdr:to>
      <xdr:col>15</xdr:col>
      <xdr:colOff>180975</xdr:colOff>
      <xdr:row>59</xdr:row>
      <xdr:rowOff>3394</xdr:rowOff>
    </xdr:to>
    <xdr:cxnSp macro="">
      <xdr:nvCxnSpPr>
        <xdr:cNvPr id="349" name="直線コネクタ 348"/>
        <xdr:cNvCxnSpPr/>
      </xdr:nvCxnSpPr>
      <xdr:spPr>
        <a:xfrm flipV="1">
          <a:off x="9639300" y="10062628"/>
          <a:ext cx="838200" cy="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3394</xdr:rowOff>
    </xdr:from>
    <xdr:to>
      <xdr:col>14</xdr:col>
      <xdr:colOff>28575</xdr:colOff>
      <xdr:row>59</xdr:row>
      <xdr:rowOff>4945</xdr:rowOff>
    </xdr:to>
    <xdr:cxnSp macro="">
      <xdr:nvCxnSpPr>
        <xdr:cNvPr id="352" name="直線コネクタ 351"/>
        <xdr:cNvCxnSpPr/>
      </xdr:nvCxnSpPr>
      <xdr:spPr>
        <a:xfrm flipV="1">
          <a:off x="8750300" y="10118944"/>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123631</xdr:rowOff>
    </xdr:from>
    <xdr:to>
      <xdr:col>12</xdr:col>
      <xdr:colOff>511175</xdr:colOff>
      <xdr:row>59</xdr:row>
      <xdr:rowOff>4945</xdr:rowOff>
    </xdr:to>
    <xdr:cxnSp macro="">
      <xdr:nvCxnSpPr>
        <xdr:cNvPr id="355" name="直線コネクタ 354"/>
        <xdr:cNvCxnSpPr/>
      </xdr:nvCxnSpPr>
      <xdr:spPr>
        <a:xfrm>
          <a:off x="7861300" y="10067731"/>
          <a:ext cx="889000" cy="5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33446</xdr:rowOff>
    </xdr:from>
    <xdr:ext cx="534377" cy="259045"/>
    <xdr:sp macro="" textlink="">
      <xdr:nvSpPr>
        <xdr:cNvPr id="357" name="テキスト ボックス 356"/>
        <xdr:cNvSpPr txBox="1"/>
      </xdr:nvSpPr>
      <xdr:spPr>
        <a:xfrm>
          <a:off x="8483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72141</xdr:rowOff>
    </xdr:from>
    <xdr:to>
      <xdr:col>11</xdr:col>
      <xdr:colOff>307975</xdr:colOff>
      <xdr:row>58</xdr:row>
      <xdr:rowOff>123631</xdr:rowOff>
    </xdr:to>
    <xdr:cxnSp macro="">
      <xdr:nvCxnSpPr>
        <xdr:cNvPr id="358" name="直線コネクタ 357"/>
        <xdr:cNvCxnSpPr/>
      </xdr:nvCxnSpPr>
      <xdr:spPr>
        <a:xfrm>
          <a:off x="6972300" y="10016241"/>
          <a:ext cx="8890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29141</xdr:rowOff>
    </xdr:from>
    <xdr:ext cx="534377" cy="259045"/>
    <xdr:sp macro="" textlink="">
      <xdr:nvSpPr>
        <xdr:cNvPr id="360" name="テキスト ボックス 359"/>
        <xdr:cNvSpPr txBox="1"/>
      </xdr:nvSpPr>
      <xdr:spPr>
        <a:xfrm>
          <a:off x="7594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42434</xdr:rowOff>
    </xdr:from>
    <xdr:ext cx="534377" cy="259045"/>
    <xdr:sp macro="" textlink="">
      <xdr:nvSpPr>
        <xdr:cNvPr id="362" name="テキスト ボックス 361"/>
        <xdr:cNvSpPr txBox="1"/>
      </xdr:nvSpPr>
      <xdr:spPr>
        <a:xfrm>
          <a:off x="6705111" y="101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67728</xdr:rowOff>
    </xdr:from>
    <xdr:to>
      <xdr:col>15</xdr:col>
      <xdr:colOff>231775</xdr:colOff>
      <xdr:row>58</xdr:row>
      <xdr:rowOff>169328</xdr:rowOff>
    </xdr:to>
    <xdr:sp macro="" textlink="">
      <xdr:nvSpPr>
        <xdr:cNvPr id="368" name="円/楕円 367"/>
        <xdr:cNvSpPr/>
      </xdr:nvSpPr>
      <xdr:spPr>
        <a:xfrm>
          <a:off x="10426700" y="100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90605</xdr:rowOff>
    </xdr:from>
    <xdr:ext cx="534377" cy="259045"/>
    <xdr:sp macro="" textlink="">
      <xdr:nvSpPr>
        <xdr:cNvPr id="369" name="普通建設事業費該当値テキスト"/>
        <xdr:cNvSpPr txBox="1"/>
      </xdr:nvSpPr>
      <xdr:spPr>
        <a:xfrm>
          <a:off x="10528300" y="98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124044</xdr:rowOff>
    </xdr:from>
    <xdr:to>
      <xdr:col>14</xdr:col>
      <xdr:colOff>79375</xdr:colOff>
      <xdr:row>59</xdr:row>
      <xdr:rowOff>54194</xdr:rowOff>
    </xdr:to>
    <xdr:sp macro="" textlink="">
      <xdr:nvSpPr>
        <xdr:cNvPr id="370" name="円/楕円 369"/>
        <xdr:cNvSpPr/>
      </xdr:nvSpPr>
      <xdr:spPr>
        <a:xfrm>
          <a:off x="9588500" y="100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45321</xdr:rowOff>
    </xdr:from>
    <xdr:ext cx="534377" cy="259045"/>
    <xdr:sp macro="" textlink="">
      <xdr:nvSpPr>
        <xdr:cNvPr id="371" name="テキスト ボックス 370"/>
        <xdr:cNvSpPr txBox="1"/>
      </xdr:nvSpPr>
      <xdr:spPr>
        <a:xfrm>
          <a:off x="9372111" y="1016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125595</xdr:rowOff>
    </xdr:from>
    <xdr:to>
      <xdr:col>12</xdr:col>
      <xdr:colOff>561975</xdr:colOff>
      <xdr:row>59</xdr:row>
      <xdr:rowOff>55745</xdr:rowOff>
    </xdr:to>
    <xdr:sp macro="" textlink="">
      <xdr:nvSpPr>
        <xdr:cNvPr id="372" name="円/楕円 371"/>
        <xdr:cNvSpPr/>
      </xdr:nvSpPr>
      <xdr:spPr>
        <a:xfrm>
          <a:off x="8699500" y="100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46872</xdr:rowOff>
    </xdr:from>
    <xdr:ext cx="534377" cy="259045"/>
    <xdr:sp macro="" textlink="">
      <xdr:nvSpPr>
        <xdr:cNvPr id="373" name="テキスト ボックス 372"/>
        <xdr:cNvSpPr txBox="1"/>
      </xdr:nvSpPr>
      <xdr:spPr>
        <a:xfrm>
          <a:off x="8483111" y="1016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72831</xdr:rowOff>
    </xdr:from>
    <xdr:to>
      <xdr:col>11</xdr:col>
      <xdr:colOff>358775</xdr:colOff>
      <xdr:row>59</xdr:row>
      <xdr:rowOff>2981</xdr:rowOff>
    </xdr:to>
    <xdr:sp macro="" textlink="">
      <xdr:nvSpPr>
        <xdr:cNvPr id="374" name="円/楕円 373"/>
        <xdr:cNvSpPr/>
      </xdr:nvSpPr>
      <xdr:spPr>
        <a:xfrm>
          <a:off x="7810500" y="10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19508</xdr:rowOff>
    </xdr:from>
    <xdr:ext cx="534377" cy="259045"/>
    <xdr:sp macro="" textlink="">
      <xdr:nvSpPr>
        <xdr:cNvPr id="375" name="テキスト ボックス 374"/>
        <xdr:cNvSpPr txBox="1"/>
      </xdr:nvSpPr>
      <xdr:spPr>
        <a:xfrm>
          <a:off x="7594111" y="979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21341</xdr:rowOff>
    </xdr:from>
    <xdr:to>
      <xdr:col>10</xdr:col>
      <xdr:colOff>155575</xdr:colOff>
      <xdr:row>58</xdr:row>
      <xdr:rowOff>122941</xdr:rowOff>
    </xdr:to>
    <xdr:sp macro="" textlink="">
      <xdr:nvSpPr>
        <xdr:cNvPr id="376" name="円/楕円 375"/>
        <xdr:cNvSpPr/>
      </xdr:nvSpPr>
      <xdr:spPr>
        <a:xfrm>
          <a:off x="6921500" y="996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139468</xdr:rowOff>
    </xdr:from>
    <xdr:ext cx="599010" cy="259045"/>
    <xdr:sp macro="" textlink="">
      <xdr:nvSpPr>
        <xdr:cNvPr id="377" name="テキスト ボックス 376"/>
        <xdr:cNvSpPr txBox="1"/>
      </xdr:nvSpPr>
      <xdr:spPr>
        <a:xfrm>
          <a:off x="6672794" y="974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160846</xdr:rowOff>
    </xdr:from>
    <xdr:to>
      <xdr:col>15</xdr:col>
      <xdr:colOff>180975</xdr:colOff>
      <xdr:row>79</xdr:row>
      <xdr:rowOff>56215</xdr:rowOff>
    </xdr:to>
    <xdr:cxnSp macro="">
      <xdr:nvCxnSpPr>
        <xdr:cNvPr id="408" name="直線コネクタ 407"/>
        <xdr:cNvCxnSpPr/>
      </xdr:nvCxnSpPr>
      <xdr:spPr>
        <a:xfrm flipV="1">
          <a:off x="9639300" y="13533946"/>
          <a:ext cx="838200" cy="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56215</xdr:rowOff>
    </xdr:from>
    <xdr:to>
      <xdr:col>14</xdr:col>
      <xdr:colOff>28575</xdr:colOff>
      <xdr:row>79</xdr:row>
      <xdr:rowOff>57217</xdr:rowOff>
    </xdr:to>
    <xdr:cxnSp macro="">
      <xdr:nvCxnSpPr>
        <xdr:cNvPr id="411" name="直線コネクタ 410"/>
        <xdr:cNvCxnSpPr/>
      </xdr:nvCxnSpPr>
      <xdr:spPr>
        <a:xfrm flipV="1">
          <a:off x="8750300" y="13600765"/>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105839</xdr:rowOff>
    </xdr:from>
    <xdr:ext cx="534377" cy="259045"/>
    <xdr:sp macro="" textlink="">
      <xdr:nvSpPr>
        <xdr:cNvPr id="415" name="テキスト ボックス 414"/>
        <xdr:cNvSpPr txBox="1"/>
      </xdr:nvSpPr>
      <xdr:spPr>
        <a:xfrm>
          <a:off x="8483111" y="133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110046</xdr:rowOff>
    </xdr:from>
    <xdr:to>
      <xdr:col>15</xdr:col>
      <xdr:colOff>231775</xdr:colOff>
      <xdr:row>79</xdr:row>
      <xdr:rowOff>40196</xdr:rowOff>
    </xdr:to>
    <xdr:sp macro="" textlink="">
      <xdr:nvSpPr>
        <xdr:cNvPr id="421" name="円/楕円 420"/>
        <xdr:cNvSpPr/>
      </xdr:nvSpPr>
      <xdr:spPr>
        <a:xfrm>
          <a:off x="10426700" y="13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69423</xdr:rowOff>
    </xdr:from>
    <xdr:ext cx="534377" cy="259045"/>
    <xdr:sp macro="" textlink="">
      <xdr:nvSpPr>
        <xdr:cNvPr id="422" name="普通建設事業費 （ うち新規整備　）該当値テキスト"/>
        <xdr:cNvSpPr txBox="1"/>
      </xdr:nvSpPr>
      <xdr:spPr>
        <a:xfrm>
          <a:off x="10528300" y="132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67,050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5415</xdr:rowOff>
    </xdr:from>
    <xdr:to>
      <xdr:col>14</xdr:col>
      <xdr:colOff>79375</xdr:colOff>
      <xdr:row>79</xdr:row>
      <xdr:rowOff>107015</xdr:rowOff>
    </xdr:to>
    <xdr:sp macro="" textlink="">
      <xdr:nvSpPr>
        <xdr:cNvPr id="423" name="円/楕円 422"/>
        <xdr:cNvSpPr/>
      </xdr:nvSpPr>
      <xdr:spPr>
        <a:xfrm>
          <a:off x="9588500" y="135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98142</xdr:rowOff>
    </xdr:from>
    <xdr:ext cx="534377" cy="259045"/>
    <xdr:sp macro="" textlink="">
      <xdr:nvSpPr>
        <xdr:cNvPr id="424" name="テキスト ボックス 423"/>
        <xdr:cNvSpPr txBox="1"/>
      </xdr:nvSpPr>
      <xdr:spPr>
        <a:xfrm>
          <a:off x="9372111" y="136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6417</xdr:rowOff>
    </xdr:from>
    <xdr:to>
      <xdr:col>12</xdr:col>
      <xdr:colOff>561975</xdr:colOff>
      <xdr:row>79</xdr:row>
      <xdr:rowOff>108017</xdr:rowOff>
    </xdr:to>
    <xdr:sp macro="" textlink="">
      <xdr:nvSpPr>
        <xdr:cNvPr id="425" name="円/楕円 424"/>
        <xdr:cNvSpPr/>
      </xdr:nvSpPr>
      <xdr:spPr>
        <a:xfrm>
          <a:off x="8699500" y="135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99144</xdr:rowOff>
    </xdr:from>
    <xdr:ext cx="534377" cy="259045"/>
    <xdr:sp macro="" textlink="">
      <xdr:nvSpPr>
        <xdr:cNvPr id="426" name="テキスト ボックス 425"/>
        <xdr:cNvSpPr txBox="1"/>
      </xdr:nvSpPr>
      <xdr:spPr>
        <a:xfrm>
          <a:off x="8483111" y="136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107265</xdr:rowOff>
    </xdr:from>
    <xdr:to>
      <xdr:col>15</xdr:col>
      <xdr:colOff>180975</xdr:colOff>
      <xdr:row>98</xdr:row>
      <xdr:rowOff>62661</xdr:rowOff>
    </xdr:to>
    <xdr:cxnSp macro="">
      <xdr:nvCxnSpPr>
        <xdr:cNvPr id="455" name="直線コネクタ 454"/>
        <xdr:cNvCxnSpPr/>
      </xdr:nvCxnSpPr>
      <xdr:spPr>
        <a:xfrm flipV="1">
          <a:off x="9639300" y="16737915"/>
          <a:ext cx="838200" cy="1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62661</xdr:rowOff>
    </xdr:from>
    <xdr:to>
      <xdr:col>14</xdr:col>
      <xdr:colOff>28575</xdr:colOff>
      <xdr:row>98</xdr:row>
      <xdr:rowOff>72758</xdr:rowOff>
    </xdr:to>
    <xdr:cxnSp macro="">
      <xdr:nvCxnSpPr>
        <xdr:cNvPr id="458" name="直線コネクタ 457"/>
        <xdr:cNvCxnSpPr/>
      </xdr:nvCxnSpPr>
      <xdr:spPr>
        <a:xfrm flipV="1">
          <a:off x="8750300" y="16864761"/>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104119</xdr:rowOff>
    </xdr:from>
    <xdr:ext cx="534377" cy="259045"/>
    <xdr:sp macro="" textlink="">
      <xdr:nvSpPr>
        <xdr:cNvPr id="462" name="テキスト ボックス 461"/>
        <xdr:cNvSpPr txBox="1"/>
      </xdr:nvSpPr>
      <xdr:spPr>
        <a:xfrm>
          <a:off x="8483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56465</xdr:rowOff>
    </xdr:from>
    <xdr:to>
      <xdr:col>15</xdr:col>
      <xdr:colOff>231775</xdr:colOff>
      <xdr:row>97</xdr:row>
      <xdr:rowOff>158065</xdr:rowOff>
    </xdr:to>
    <xdr:sp macro="" textlink="">
      <xdr:nvSpPr>
        <xdr:cNvPr id="468" name="円/楕円 467"/>
        <xdr:cNvSpPr/>
      </xdr:nvSpPr>
      <xdr:spPr>
        <a:xfrm>
          <a:off x="10426700" y="166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34892</xdr:rowOff>
    </xdr:from>
    <xdr:ext cx="534377" cy="259045"/>
    <xdr:sp macro="" textlink="">
      <xdr:nvSpPr>
        <xdr:cNvPr id="469" name="普通建設事業費 （ うち更新整備　）該当値テキスト"/>
        <xdr:cNvSpPr txBox="1"/>
      </xdr:nvSpPr>
      <xdr:spPr>
        <a:xfrm>
          <a:off x="10528300" y="166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11861</xdr:rowOff>
    </xdr:from>
    <xdr:to>
      <xdr:col>14</xdr:col>
      <xdr:colOff>79375</xdr:colOff>
      <xdr:row>98</xdr:row>
      <xdr:rowOff>113461</xdr:rowOff>
    </xdr:to>
    <xdr:sp macro="" textlink="">
      <xdr:nvSpPr>
        <xdr:cNvPr id="470" name="円/楕円 469"/>
        <xdr:cNvSpPr/>
      </xdr:nvSpPr>
      <xdr:spPr>
        <a:xfrm>
          <a:off x="9588500" y="168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104588</xdr:rowOff>
    </xdr:from>
    <xdr:ext cx="534377" cy="259045"/>
    <xdr:sp macro="" textlink="">
      <xdr:nvSpPr>
        <xdr:cNvPr id="471" name="テキスト ボックス 470"/>
        <xdr:cNvSpPr txBox="1"/>
      </xdr:nvSpPr>
      <xdr:spPr>
        <a:xfrm>
          <a:off x="9372111" y="169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21958</xdr:rowOff>
    </xdr:from>
    <xdr:to>
      <xdr:col>12</xdr:col>
      <xdr:colOff>561975</xdr:colOff>
      <xdr:row>98</xdr:row>
      <xdr:rowOff>123558</xdr:rowOff>
    </xdr:to>
    <xdr:sp macro="" textlink="">
      <xdr:nvSpPr>
        <xdr:cNvPr id="472" name="円/楕円 471"/>
        <xdr:cNvSpPr/>
      </xdr:nvSpPr>
      <xdr:spPr>
        <a:xfrm>
          <a:off x="8699500" y="168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114685</xdr:rowOff>
    </xdr:from>
    <xdr:ext cx="534377" cy="259045"/>
    <xdr:sp macro="" textlink="">
      <xdr:nvSpPr>
        <xdr:cNvPr id="473" name="テキスト ボックス 472"/>
        <xdr:cNvSpPr txBox="1"/>
      </xdr:nvSpPr>
      <xdr:spPr>
        <a:xfrm>
          <a:off x="8483111" y="16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41448</xdr:rowOff>
    </xdr:from>
    <xdr:to>
      <xdr:col>23</xdr:col>
      <xdr:colOff>517525</xdr:colOff>
      <xdr:row>39</xdr:row>
      <xdr:rowOff>41772</xdr:rowOff>
    </xdr:to>
    <xdr:cxnSp macro="">
      <xdr:nvCxnSpPr>
        <xdr:cNvPr id="502" name="直線コネクタ 501"/>
        <xdr:cNvCxnSpPr/>
      </xdr:nvCxnSpPr>
      <xdr:spPr>
        <a:xfrm flipV="1">
          <a:off x="15481300" y="6727998"/>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30776</xdr:rowOff>
    </xdr:from>
    <xdr:to>
      <xdr:col>22</xdr:col>
      <xdr:colOff>365125</xdr:colOff>
      <xdr:row>39</xdr:row>
      <xdr:rowOff>41772</xdr:rowOff>
    </xdr:to>
    <xdr:cxnSp macro="">
      <xdr:nvCxnSpPr>
        <xdr:cNvPr id="505" name="直線コネクタ 504"/>
        <xdr:cNvCxnSpPr/>
      </xdr:nvCxnSpPr>
      <xdr:spPr>
        <a:xfrm>
          <a:off x="14592300" y="6717326"/>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30776</xdr:rowOff>
    </xdr:from>
    <xdr:to>
      <xdr:col>21</xdr:col>
      <xdr:colOff>161925</xdr:colOff>
      <xdr:row>39</xdr:row>
      <xdr:rowOff>44203</xdr:rowOff>
    </xdr:to>
    <xdr:cxnSp macro="">
      <xdr:nvCxnSpPr>
        <xdr:cNvPr id="508" name="直線コネクタ 507"/>
        <xdr:cNvCxnSpPr/>
      </xdr:nvCxnSpPr>
      <xdr:spPr>
        <a:xfrm flipV="1">
          <a:off x="13703300" y="6717326"/>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81782</xdr:rowOff>
    </xdr:from>
    <xdr:ext cx="469744" cy="259045"/>
    <xdr:sp macro="" textlink="">
      <xdr:nvSpPr>
        <xdr:cNvPr id="510" name="テキスト ボックス 509"/>
        <xdr:cNvSpPr txBox="1"/>
      </xdr:nvSpPr>
      <xdr:spPr>
        <a:xfrm>
          <a:off x="14357427" y="67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44203</xdr:rowOff>
    </xdr:from>
    <xdr:to>
      <xdr:col>19</xdr:col>
      <xdr:colOff>644525</xdr:colOff>
      <xdr:row>39</xdr:row>
      <xdr:rowOff>44450</xdr:rowOff>
    </xdr:to>
    <xdr:cxnSp macro="">
      <xdr:nvCxnSpPr>
        <xdr:cNvPr id="511" name="直線コネクタ 510"/>
        <xdr:cNvCxnSpPr/>
      </xdr:nvCxnSpPr>
      <xdr:spPr>
        <a:xfrm flipV="1">
          <a:off x="12814300" y="6730753"/>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110261</xdr:rowOff>
    </xdr:from>
    <xdr:ext cx="378565" cy="259045"/>
    <xdr:sp macro="" textlink="">
      <xdr:nvSpPr>
        <xdr:cNvPr id="513" name="テキスト ボックス 512"/>
        <xdr:cNvSpPr txBox="1"/>
      </xdr:nvSpPr>
      <xdr:spPr>
        <a:xfrm>
          <a:off x="13514017" y="645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5" name="テキスト ボックス 514"/>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162098</xdr:rowOff>
    </xdr:from>
    <xdr:to>
      <xdr:col>23</xdr:col>
      <xdr:colOff>568325</xdr:colOff>
      <xdr:row>39</xdr:row>
      <xdr:rowOff>92248</xdr:rowOff>
    </xdr:to>
    <xdr:sp macro="" textlink="">
      <xdr:nvSpPr>
        <xdr:cNvPr id="521" name="円/楕円 520"/>
        <xdr:cNvSpPr/>
      </xdr:nvSpPr>
      <xdr:spPr>
        <a:xfrm>
          <a:off x="16268700" y="66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162422</xdr:rowOff>
    </xdr:from>
    <xdr:to>
      <xdr:col>22</xdr:col>
      <xdr:colOff>415925</xdr:colOff>
      <xdr:row>39</xdr:row>
      <xdr:rowOff>92572</xdr:rowOff>
    </xdr:to>
    <xdr:sp macro="" textlink="">
      <xdr:nvSpPr>
        <xdr:cNvPr id="523" name="円/楕円 522"/>
        <xdr:cNvSpPr/>
      </xdr:nvSpPr>
      <xdr:spPr>
        <a:xfrm>
          <a:off x="15430500" y="66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83699</xdr:rowOff>
    </xdr:from>
    <xdr:ext cx="378565" cy="259045"/>
    <xdr:sp macro="" textlink="">
      <xdr:nvSpPr>
        <xdr:cNvPr id="524" name="テキスト ボックス 523"/>
        <xdr:cNvSpPr txBox="1"/>
      </xdr:nvSpPr>
      <xdr:spPr>
        <a:xfrm>
          <a:off x="15292017" y="677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151426</xdr:rowOff>
    </xdr:from>
    <xdr:to>
      <xdr:col>21</xdr:col>
      <xdr:colOff>212725</xdr:colOff>
      <xdr:row>39</xdr:row>
      <xdr:rowOff>81576</xdr:rowOff>
    </xdr:to>
    <xdr:sp macro="" textlink="">
      <xdr:nvSpPr>
        <xdr:cNvPr id="525" name="円/楕円 524"/>
        <xdr:cNvSpPr/>
      </xdr:nvSpPr>
      <xdr:spPr>
        <a:xfrm>
          <a:off x="14541500" y="66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98103</xdr:rowOff>
    </xdr:from>
    <xdr:ext cx="469744" cy="259045"/>
    <xdr:sp macro="" textlink="">
      <xdr:nvSpPr>
        <xdr:cNvPr id="526" name="テキスト ボックス 525"/>
        <xdr:cNvSpPr txBox="1"/>
      </xdr:nvSpPr>
      <xdr:spPr>
        <a:xfrm>
          <a:off x="14357427" y="6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164853</xdr:rowOff>
    </xdr:from>
    <xdr:to>
      <xdr:col>20</xdr:col>
      <xdr:colOff>9525</xdr:colOff>
      <xdr:row>39</xdr:row>
      <xdr:rowOff>95003</xdr:rowOff>
    </xdr:to>
    <xdr:sp macro="" textlink="">
      <xdr:nvSpPr>
        <xdr:cNvPr id="527" name="円/楕円 526"/>
        <xdr:cNvSpPr/>
      </xdr:nvSpPr>
      <xdr:spPr>
        <a:xfrm>
          <a:off x="13652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86130</xdr:rowOff>
    </xdr:from>
    <xdr:ext cx="313932" cy="259045"/>
    <xdr:sp macro="" textlink="">
      <xdr:nvSpPr>
        <xdr:cNvPr id="528" name="テキスト ボックス 527"/>
        <xdr:cNvSpPr txBox="1"/>
      </xdr:nvSpPr>
      <xdr:spPr>
        <a:xfrm>
          <a:off x="13546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114478</xdr:rowOff>
    </xdr:from>
    <xdr:to>
      <xdr:col>23</xdr:col>
      <xdr:colOff>517525</xdr:colOff>
      <xdr:row>74</xdr:row>
      <xdr:rowOff>141387</xdr:rowOff>
    </xdr:to>
    <xdr:cxnSp macro="">
      <xdr:nvCxnSpPr>
        <xdr:cNvPr id="610" name="直線コネクタ 609"/>
        <xdr:cNvCxnSpPr/>
      </xdr:nvCxnSpPr>
      <xdr:spPr>
        <a:xfrm flipV="1">
          <a:off x="15481300" y="12801778"/>
          <a:ext cx="8382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1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141387</xdr:rowOff>
    </xdr:from>
    <xdr:to>
      <xdr:col>22</xdr:col>
      <xdr:colOff>365125</xdr:colOff>
      <xdr:row>74</xdr:row>
      <xdr:rowOff>169091</xdr:rowOff>
    </xdr:to>
    <xdr:cxnSp macro="">
      <xdr:nvCxnSpPr>
        <xdr:cNvPr id="613" name="直線コネクタ 612"/>
        <xdr:cNvCxnSpPr/>
      </xdr:nvCxnSpPr>
      <xdr:spPr>
        <a:xfrm flipV="1">
          <a:off x="14592300" y="12828687"/>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15" name="テキスト ボックス 61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169091</xdr:rowOff>
    </xdr:from>
    <xdr:to>
      <xdr:col>21</xdr:col>
      <xdr:colOff>161925</xdr:colOff>
      <xdr:row>75</xdr:row>
      <xdr:rowOff>13045</xdr:rowOff>
    </xdr:to>
    <xdr:cxnSp macro="">
      <xdr:nvCxnSpPr>
        <xdr:cNvPr id="616" name="直線コネクタ 615"/>
        <xdr:cNvCxnSpPr/>
      </xdr:nvCxnSpPr>
      <xdr:spPr>
        <a:xfrm flipV="1">
          <a:off x="13703300" y="12856391"/>
          <a:ext cx="889000" cy="1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84287</xdr:rowOff>
    </xdr:from>
    <xdr:ext cx="534377" cy="259045"/>
    <xdr:sp macro="" textlink="">
      <xdr:nvSpPr>
        <xdr:cNvPr id="618" name="テキスト ボックス 617"/>
        <xdr:cNvSpPr txBox="1"/>
      </xdr:nvSpPr>
      <xdr:spPr>
        <a:xfrm>
          <a:off x="14325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13045</xdr:rowOff>
    </xdr:from>
    <xdr:to>
      <xdr:col>19</xdr:col>
      <xdr:colOff>644525</xdr:colOff>
      <xdr:row>75</xdr:row>
      <xdr:rowOff>44733</xdr:rowOff>
    </xdr:to>
    <xdr:cxnSp macro="">
      <xdr:nvCxnSpPr>
        <xdr:cNvPr id="619" name="直線コネクタ 618"/>
        <xdr:cNvCxnSpPr/>
      </xdr:nvCxnSpPr>
      <xdr:spPr>
        <a:xfrm flipV="1">
          <a:off x="12814300" y="12871795"/>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83656</xdr:rowOff>
    </xdr:from>
    <xdr:ext cx="534377" cy="259045"/>
    <xdr:sp macro="" textlink="">
      <xdr:nvSpPr>
        <xdr:cNvPr id="621" name="テキスト ボックス 620"/>
        <xdr:cNvSpPr txBox="1"/>
      </xdr:nvSpPr>
      <xdr:spPr>
        <a:xfrm>
          <a:off x="13436111" y="131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95618</xdr:rowOff>
    </xdr:from>
    <xdr:ext cx="534377" cy="259045"/>
    <xdr:sp macro="" textlink="">
      <xdr:nvSpPr>
        <xdr:cNvPr id="623" name="テキスト ボックス 622"/>
        <xdr:cNvSpPr txBox="1"/>
      </xdr:nvSpPr>
      <xdr:spPr>
        <a:xfrm>
          <a:off x="12547111" y="1312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63678</xdr:rowOff>
    </xdr:from>
    <xdr:to>
      <xdr:col>23</xdr:col>
      <xdr:colOff>568325</xdr:colOff>
      <xdr:row>74</xdr:row>
      <xdr:rowOff>165278</xdr:rowOff>
    </xdr:to>
    <xdr:sp macro="" textlink="">
      <xdr:nvSpPr>
        <xdr:cNvPr id="629" name="円/楕円 628"/>
        <xdr:cNvSpPr/>
      </xdr:nvSpPr>
      <xdr:spPr>
        <a:xfrm>
          <a:off x="16268700" y="127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86555</xdr:rowOff>
    </xdr:from>
    <xdr:ext cx="534377" cy="259045"/>
    <xdr:sp macro="" textlink="">
      <xdr:nvSpPr>
        <xdr:cNvPr id="630" name="公債費該当値テキスト"/>
        <xdr:cNvSpPr txBox="1"/>
      </xdr:nvSpPr>
      <xdr:spPr>
        <a:xfrm>
          <a:off x="16370300" y="1260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77,317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90587</xdr:rowOff>
    </xdr:from>
    <xdr:to>
      <xdr:col>22</xdr:col>
      <xdr:colOff>415925</xdr:colOff>
      <xdr:row>75</xdr:row>
      <xdr:rowOff>20737</xdr:rowOff>
    </xdr:to>
    <xdr:sp macro="" textlink="">
      <xdr:nvSpPr>
        <xdr:cNvPr id="631" name="円/楕円 630"/>
        <xdr:cNvSpPr/>
      </xdr:nvSpPr>
      <xdr:spPr>
        <a:xfrm>
          <a:off x="15430500" y="127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37264</xdr:rowOff>
    </xdr:from>
    <xdr:ext cx="534377" cy="259045"/>
    <xdr:sp macro="" textlink="">
      <xdr:nvSpPr>
        <xdr:cNvPr id="632" name="テキスト ボックス 631"/>
        <xdr:cNvSpPr txBox="1"/>
      </xdr:nvSpPr>
      <xdr:spPr>
        <a:xfrm>
          <a:off x="15214111" y="1255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118291</xdr:rowOff>
    </xdr:from>
    <xdr:to>
      <xdr:col>21</xdr:col>
      <xdr:colOff>212725</xdr:colOff>
      <xdr:row>75</xdr:row>
      <xdr:rowOff>48441</xdr:rowOff>
    </xdr:to>
    <xdr:sp macro="" textlink="">
      <xdr:nvSpPr>
        <xdr:cNvPr id="633" name="円/楕円 632"/>
        <xdr:cNvSpPr/>
      </xdr:nvSpPr>
      <xdr:spPr>
        <a:xfrm>
          <a:off x="14541500" y="128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64968</xdr:rowOff>
    </xdr:from>
    <xdr:ext cx="534377" cy="259045"/>
    <xdr:sp macro="" textlink="">
      <xdr:nvSpPr>
        <xdr:cNvPr id="634" name="テキスト ボックス 633"/>
        <xdr:cNvSpPr txBox="1"/>
      </xdr:nvSpPr>
      <xdr:spPr>
        <a:xfrm>
          <a:off x="14325111" y="1258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133695</xdr:rowOff>
    </xdr:from>
    <xdr:to>
      <xdr:col>20</xdr:col>
      <xdr:colOff>9525</xdr:colOff>
      <xdr:row>75</xdr:row>
      <xdr:rowOff>63845</xdr:rowOff>
    </xdr:to>
    <xdr:sp macro="" textlink="">
      <xdr:nvSpPr>
        <xdr:cNvPr id="635" name="円/楕円 634"/>
        <xdr:cNvSpPr/>
      </xdr:nvSpPr>
      <xdr:spPr>
        <a:xfrm>
          <a:off x="13652500" y="128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80372</xdr:rowOff>
    </xdr:from>
    <xdr:ext cx="534377" cy="259045"/>
    <xdr:sp macro="" textlink="">
      <xdr:nvSpPr>
        <xdr:cNvPr id="636" name="テキスト ボックス 635"/>
        <xdr:cNvSpPr txBox="1"/>
      </xdr:nvSpPr>
      <xdr:spPr>
        <a:xfrm>
          <a:off x="13436111" y="1259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165383</xdr:rowOff>
    </xdr:from>
    <xdr:to>
      <xdr:col>18</xdr:col>
      <xdr:colOff>492125</xdr:colOff>
      <xdr:row>75</xdr:row>
      <xdr:rowOff>95533</xdr:rowOff>
    </xdr:to>
    <xdr:sp macro="" textlink="">
      <xdr:nvSpPr>
        <xdr:cNvPr id="637" name="円/楕円 636"/>
        <xdr:cNvSpPr/>
      </xdr:nvSpPr>
      <xdr:spPr>
        <a:xfrm>
          <a:off x="12763500" y="128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112060</xdr:rowOff>
    </xdr:from>
    <xdr:ext cx="534377" cy="259045"/>
    <xdr:sp macro="" textlink="">
      <xdr:nvSpPr>
        <xdr:cNvPr id="638" name="テキスト ボックス 637"/>
        <xdr:cNvSpPr txBox="1"/>
      </xdr:nvSpPr>
      <xdr:spPr>
        <a:xfrm>
          <a:off x="12547111" y="1262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151189</xdr:rowOff>
    </xdr:from>
    <xdr:to>
      <xdr:col>23</xdr:col>
      <xdr:colOff>517525</xdr:colOff>
      <xdr:row>98</xdr:row>
      <xdr:rowOff>67303</xdr:rowOff>
    </xdr:to>
    <xdr:cxnSp macro="">
      <xdr:nvCxnSpPr>
        <xdr:cNvPr id="665" name="直線コネクタ 664"/>
        <xdr:cNvCxnSpPr/>
      </xdr:nvCxnSpPr>
      <xdr:spPr>
        <a:xfrm flipV="1">
          <a:off x="15481300" y="16781839"/>
          <a:ext cx="838200" cy="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6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67303</xdr:rowOff>
    </xdr:from>
    <xdr:to>
      <xdr:col>22</xdr:col>
      <xdr:colOff>365125</xdr:colOff>
      <xdr:row>98</xdr:row>
      <xdr:rowOff>93216</xdr:rowOff>
    </xdr:to>
    <xdr:cxnSp macro="">
      <xdr:nvCxnSpPr>
        <xdr:cNvPr id="668" name="直線コネクタ 667"/>
        <xdr:cNvCxnSpPr/>
      </xdr:nvCxnSpPr>
      <xdr:spPr>
        <a:xfrm flipV="1">
          <a:off x="14592300" y="16869403"/>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70" name="テキスト ボックス 66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93216</xdr:rowOff>
    </xdr:from>
    <xdr:to>
      <xdr:col>21</xdr:col>
      <xdr:colOff>161925</xdr:colOff>
      <xdr:row>98</xdr:row>
      <xdr:rowOff>110668</xdr:rowOff>
    </xdr:to>
    <xdr:cxnSp macro="">
      <xdr:nvCxnSpPr>
        <xdr:cNvPr id="671" name="直線コネクタ 670"/>
        <xdr:cNvCxnSpPr/>
      </xdr:nvCxnSpPr>
      <xdr:spPr>
        <a:xfrm flipV="1">
          <a:off x="13703300" y="16895316"/>
          <a:ext cx="889000" cy="1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142557</xdr:rowOff>
    </xdr:from>
    <xdr:ext cx="534377" cy="259045"/>
    <xdr:sp macro="" textlink="">
      <xdr:nvSpPr>
        <xdr:cNvPr id="673" name="テキスト ボックス 672"/>
        <xdr:cNvSpPr txBox="1"/>
      </xdr:nvSpPr>
      <xdr:spPr>
        <a:xfrm>
          <a:off x="14325111" y="16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110668</xdr:rowOff>
    </xdr:from>
    <xdr:to>
      <xdr:col>19</xdr:col>
      <xdr:colOff>644525</xdr:colOff>
      <xdr:row>98</xdr:row>
      <xdr:rowOff>126560</xdr:rowOff>
    </xdr:to>
    <xdr:cxnSp macro="">
      <xdr:nvCxnSpPr>
        <xdr:cNvPr id="674" name="直線コネクタ 673"/>
        <xdr:cNvCxnSpPr/>
      </xdr:nvCxnSpPr>
      <xdr:spPr>
        <a:xfrm flipV="1">
          <a:off x="12814300" y="16912768"/>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117781</xdr:rowOff>
    </xdr:from>
    <xdr:ext cx="534377" cy="259045"/>
    <xdr:sp macro="" textlink="">
      <xdr:nvSpPr>
        <xdr:cNvPr id="676" name="テキスト ボックス 675"/>
        <xdr:cNvSpPr txBox="1"/>
      </xdr:nvSpPr>
      <xdr:spPr>
        <a:xfrm>
          <a:off x="13436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129047</xdr:rowOff>
    </xdr:from>
    <xdr:ext cx="534377" cy="259045"/>
    <xdr:sp macro="" textlink="">
      <xdr:nvSpPr>
        <xdr:cNvPr id="678" name="テキスト ボックス 677"/>
        <xdr:cNvSpPr txBox="1"/>
      </xdr:nvSpPr>
      <xdr:spPr>
        <a:xfrm>
          <a:off x="12547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100389</xdr:rowOff>
    </xdr:from>
    <xdr:to>
      <xdr:col>23</xdr:col>
      <xdr:colOff>568325</xdr:colOff>
      <xdr:row>98</xdr:row>
      <xdr:rowOff>30539</xdr:rowOff>
    </xdr:to>
    <xdr:sp macro="" textlink="">
      <xdr:nvSpPr>
        <xdr:cNvPr id="684" name="円/楕円 683"/>
        <xdr:cNvSpPr/>
      </xdr:nvSpPr>
      <xdr:spPr>
        <a:xfrm>
          <a:off x="16268700" y="167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123266</xdr:rowOff>
    </xdr:from>
    <xdr:ext cx="534377" cy="259045"/>
    <xdr:sp macro="" textlink="">
      <xdr:nvSpPr>
        <xdr:cNvPr id="685" name="積立金該当値テキスト"/>
        <xdr:cNvSpPr txBox="1"/>
      </xdr:nvSpPr>
      <xdr:spPr>
        <a:xfrm>
          <a:off x="16370300" y="16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16503</xdr:rowOff>
    </xdr:from>
    <xdr:to>
      <xdr:col>22</xdr:col>
      <xdr:colOff>415925</xdr:colOff>
      <xdr:row>98</xdr:row>
      <xdr:rowOff>118103</xdr:rowOff>
    </xdr:to>
    <xdr:sp macro="" textlink="">
      <xdr:nvSpPr>
        <xdr:cNvPr id="686" name="円/楕円 685"/>
        <xdr:cNvSpPr/>
      </xdr:nvSpPr>
      <xdr:spPr>
        <a:xfrm>
          <a:off x="15430500" y="168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134630</xdr:rowOff>
    </xdr:from>
    <xdr:ext cx="534377" cy="259045"/>
    <xdr:sp macro="" textlink="">
      <xdr:nvSpPr>
        <xdr:cNvPr id="687" name="テキスト ボックス 686"/>
        <xdr:cNvSpPr txBox="1"/>
      </xdr:nvSpPr>
      <xdr:spPr>
        <a:xfrm>
          <a:off x="15214111" y="1659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42416</xdr:rowOff>
    </xdr:from>
    <xdr:to>
      <xdr:col>21</xdr:col>
      <xdr:colOff>212725</xdr:colOff>
      <xdr:row>98</xdr:row>
      <xdr:rowOff>144016</xdr:rowOff>
    </xdr:to>
    <xdr:sp macro="" textlink="">
      <xdr:nvSpPr>
        <xdr:cNvPr id="688" name="円/楕円 687"/>
        <xdr:cNvSpPr/>
      </xdr:nvSpPr>
      <xdr:spPr>
        <a:xfrm>
          <a:off x="14541500" y="168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135143</xdr:rowOff>
    </xdr:from>
    <xdr:ext cx="534377" cy="259045"/>
    <xdr:sp macro="" textlink="">
      <xdr:nvSpPr>
        <xdr:cNvPr id="689" name="テキスト ボックス 688"/>
        <xdr:cNvSpPr txBox="1"/>
      </xdr:nvSpPr>
      <xdr:spPr>
        <a:xfrm>
          <a:off x="14325111" y="169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59868</xdr:rowOff>
    </xdr:from>
    <xdr:to>
      <xdr:col>20</xdr:col>
      <xdr:colOff>9525</xdr:colOff>
      <xdr:row>98</xdr:row>
      <xdr:rowOff>161468</xdr:rowOff>
    </xdr:to>
    <xdr:sp macro="" textlink="">
      <xdr:nvSpPr>
        <xdr:cNvPr id="690" name="円/楕円 689"/>
        <xdr:cNvSpPr/>
      </xdr:nvSpPr>
      <xdr:spPr>
        <a:xfrm>
          <a:off x="136525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152595</xdr:rowOff>
    </xdr:from>
    <xdr:ext cx="469744" cy="259045"/>
    <xdr:sp macro="" textlink="">
      <xdr:nvSpPr>
        <xdr:cNvPr id="691" name="テキスト ボックス 690"/>
        <xdr:cNvSpPr txBox="1"/>
      </xdr:nvSpPr>
      <xdr:spPr>
        <a:xfrm>
          <a:off x="13468427" y="169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75760</xdr:rowOff>
    </xdr:from>
    <xdr:to>
      <xdr:col>18</xdr:col>
      <xdr:colOff>492125</xdr:colOff>
      <xdr:row>99</xdr:row>
      <xdr:rowOff>5910</xdr:rowOff>
    </xdr:to>
    <xdr:sp macro="" textlink="">
      <xdr:nvSpPr>
        <xdr:cNvPr id="692" name="円/楕円 691"/>
        <xdr:cNvSpPr/>
      </xdr:nvSpPr>
      <xdr:spPr>
        <a:xfrm>
          <a:off x="12763500" y="1687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168487</xdr:rowOff>
    </xdr:from>
    <xdr:ext cx="469744" cy="259045"/>
    <xdr:sp macro="" textlink="">
      <xdr:nvSpPr>
        <xdr:cNvPr id="693" name="テキスト ボックス 692"/>
        <xdr:cNvSpPr txBox="1"/>
      </xdr:nvSpPr>
      <xdr:spPr>
        <a:xfrm>
          <a:off x="12579427" y="1697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121256</xdr:rowOff>
    </xdr:from>
    <xdr:ext cx="469744" cy="259045"/>
    <xdr:sp macro="" textlink="">
      <xdr:nvSpPr>
        <xdr:cNvPr id="728" name="テキスト ボックス 727"/>
        <xdr:cNvSpPr txBox="1"/>
      </xdr:nvSpPr>
      <xdr:spPr>
        <a:xfrm>
          <a:off x="20199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150608</xdr:rowOff>
    </xdr:from>
    <xdr:ext cx="469744" cy="259045"/>
    <xdr:sp macro="" textlink="">
      <xdr:nvSpPr>
        <xdr:cNvPr id="731" name="テキスト ボックス 730"/>
        <xdr:cNvSpPr txBox="1"/>
      </xdr:nvSpPr>
      <xdr:spPr>
        <a:xfrm>
          <a:off x="19310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57340</xdr:rowOff>
    </xdr:from>
    <xdr:ext cx="469744" cy="259045"/>
    <xdr:sp macro="" textlink="">
      <xdr:nvSpPr>
        <xdr:cNvPr id="733" name="テキスト ボックス 732"/>
        <xdr:cNvSpPr txBox="1"/>
      </xdr:nvSpPr>
      <xdr:spPr>
        <a:xfrm>
          <a:off x="18421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141529</xdr:rowOff>
    </xdr:from>
    <xdr:to>
      <xdr:col>32</xdr:col>
      <xdr:colOff>187325</xdr:colOff>
      <xdr:row>56</xdr:row>
      <xdr:rowOff>143053</xdr:rowOff>
    </xdr:to>
    <xdr:cxnSp macro="">
      <xdr:nvCxnSpPr>
        <xdr:cNvPr id="777" name="直線コネクタ 776"/>
        <xdr:cNvCxnSpPr/>
      </xdr:nvCxnSpPr>
      <xdr:spPr>
        <a:xfrm>
          <a:off x="21323300" y="974272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121488</xdr:rowOff>
    </xdr:from>
    <xdr:to>
      <xdr:col>31</xdr:col>
      <xdr:colOff>34925</xdr:colOff>
      <xdr:row>56</xdr:row>
      <xdr:rowOff>141529</xdr:rowOff>
    </xdr:to>
    <xdr:cxnSp macro="">
      <xdr:nvCxnSpPr>
        <xdr:cNvPr id="780" name="直線コネクタ 779"/>
        <xdr:cNvCxnSpPr/>
      </xdr:nvCxnSpPr>
      <xdr:spPr>
        <a:xfrm>
          <a:off x="20434300" y="9722688"/>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82" name="テキスト ボックス 78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79426</xdr:rowOff>
    </xdr:from>
    <xdr:to>
      <xdr:col>29</xdr:col>
      <xdr:colOff>517525</xdr:colOff>
      <xdr:row>56</xdr:row>
      <xdr:rowOff>121488</xdr:rowOff>
    </xdr:to>
    <xdr:cxnSp macro="">
      <xdr:nvCxnSpPr>
        <xdr:cNvPr id="783" name="直線コネクタ 782"/>
        <xdr:cNvCxnSpPr/>
      </xdr:nvCxnSpPr>
      <xdr:spPr>
        <a:xfrm>
          <a:off x="19545300" y="9680626"/>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108970</xdr:rowOff>
    </xdr:from>
    <xdr:ext cx="469744" cy="259045"/>
    <xdr:sp macro="" textlink="">
      <xdr:nvSpPr>
        <xdr:cNvPr id="785" name="テキスト ボックス 784"/>
        <xdr:cNvSpPr txBox="1"/>
      </xdr:nvSpPr>
      <xdr:spPr>
        <a:xfrm>
          <a:off x="20199427" y="100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68034</xdr:rowOff>
    </xdr:from>
    <xdr:to>
      <xdr:col>28</xdr:col>
      <xdr:colOff>314325</xdr:colOff>
      <xdr:row>56</xdr:row>
      <xdr:rowOff>79426</xdr:rowOff>
    </xdr:to>
    <xdr:cxnSp macro="">
      <xdr:nvCxnSpPr>
        <xdr:cNvPr id="786" name="直線コネクタ 785"/>
        <xdr:cNvCxnSpPr/>
      </xdr:nvCxnSpPr>
      <xdr:spPr>
        <a:xfrm>
          <a:off x="18656300" y="9669234"/>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101122</xdr:rowOff>
    </xdr:from>
    <xdr:ext cx="469744" cy="259045"/>
    <xdr:sp macro="" textlink="">
      <xdr:nvSpPr>
        <xdr:cNvPr id="788" name="テキスト ボックス 787"/>
        <xdr:cNvSpPr txBox="1"/>
      </xdr:nvSpPr>
      <xdr:spPr>
        <a:xfrm>
          <a:off x="19310427" y="100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92778</xdr:rowOff>
    </xdr:from>
    <xdr:ext cx="469744" cy="259045"/>
    <xdr:sp macro="" textlink="">
      <xdr:nvSpPr>
        <xdr:cNvPr id="790" name="テキスト ボックス 789"/>
        <xdr:cNvSpPr txBox="1"/>
      </xdr:nvSpPr>
      <xdr:spPr>
        <a:xfrm>
          <a:off x="18421427" y="100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92253</xdr:rowOff>
    </xdr:from>
    <xdr:to>
      <xdr:col>32</xdr:col>
      <xdr:colOff>238125</xdr:colOff>
      <xdr:row>57</xdr:row>
      <xdr:rowOff>22403</xdr:rowOff>
    </xdr:to>
    <xdr:sp macro="" textlink="">
      <xdr:nvSpPr>
        <xdr:cNvPr id="796" name="円/楕円 795"/>
        <xdr:cNvSpPr/>
      </xdr:nvSpPr>
      <xdr:spPr>
        <a:xfrm>
          <a:off x="22110700" y="96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115130</xdr:rowOff>
    </xdr:from>
    <xdr:ext cx="534377" cy="259045"/>
    <xdr:sp macro="" textlink="">
      <xdr:nvSpPr>
        <xdr:cNvPr id="797" name="貸付金該当値テキスト"/>
        <xdr:cNvSpPr txBox="1"/>
      </xdr:nvSpPr>
      <xdr:spPr>
        <a:xfrm>
          <a:off x="22212300" y="95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90729</xdr:rowOff>
    </xdr:from>
    <xdr:to>
      <xdr:col>31</xdr:col>
      <xdr:colOff>85725</xdr:colOff>
      <xdr:row>57</xdr:row>
      <xdr:rowOff>20879</xdr:rowOff>
    </xdr:to>
    <xdr:sp macro="" textlink="">
      <xdr:nvSpPr>
        <xdr:cNvPr id="798" name="円/楕円 797"/>
        <xdr:cNvSpPr/>
      </xdr:nvSpPr>
      <xdr:spPr>
        <a:xfrm>
          <a:off x="21272500" y="96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37406</xdr:rowOff>
    </xdr:from>
    <xdr:ext cx="534377" cy="259045"/>
    <xdr:sp macro="" textlink="">
      <xdr:nvSpPr>
        <xdr:cNvPr id="799" name="テキスト ボックス 798"/>
        <xdr:cNvSpPr txBox="1"/>
      </xdr:nvSpPr>
      <xdr:spPr>
        <a:xfrm>
          <a:off x="21056111" y="94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70688</xdr:rowOff>
    </xdr:from>
    <xdr:to>
      <xdr:col>29</xdr:col>
      <xdr:colOff>568325</xdr:colOff>
      <xdr:row>57</xdr:row>
      <xdr:rowOff>838</xdr:rowOff>
    </xdr:to>
    <xdr:sp macro="" textlink="">
      <xdr:nvSpPr>
        <xdr:cNvPr id="800" name="円/楕円 799"/>
        <xdr:cNvSpPr/>
      </xdr:nvSpPr>
      <xdr:spPr>
        <a:xfrm>
          <a:off x="20383500" y="96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17365</xdr:rowOff>
    </xdr:from>
    <xdr:ext cx="534377" cy="259045"/>
    <xdr:sp macro="" textlink="">
      <xdr:nvSpPr>
        <xdr:cNvPr id="801" name="テキスト ボックス 800"/>
        <xdr:cNvSpPr txBox="1"/>
      </xdr:nvSpPr>
      <xdr:spPr>
        <a:xfrm>
          <a:off x="20167111" y="9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28626</xdr:rowOff>
    </xdr:from>
    <xdr:to>
      <xdr:col>28</xdr:col>
      <xdr:colOff>365125</xdr:colOff>
      <xdr:row>56</xdr:row>
      <xdr:rowOff>130226</xdr:rowOff>
    </xdr:to>
    <xdr:sp macro="" textlink="">
      <xdr:nvSpPr>
        <xdr:cNvPr id="802" name="円/楕円 801"/>
        <xdr:cNvSpPr/>
      </xdr:nvSpPr>
      <xdr:spPr>
        <a:xfrm>
          <a:off x="19494500" y="96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146753</xdr:rowOff>
    </xdr:from>
    <xdr:ext cx="534377" cy="259045"/>
    <xdr:sp macro="" textlink="">
      <xdr:nvSpPr>
        <xdr:cNvPr id="803" name="テキスト ボックス 802"/>
        <xdr:cNvSpPr txBox="1"/>
      </xdr:nvSpPr>
      <xdr:spPr>
        <a:xfrm>
          <a:off x="19278111" y="9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17234</xdr:rowOff>
    </xdr:from>
    <xdr:to>
      <xdr:col>27</xdr:col>
      <xdr:colOff>161925</xdr:colOff>
      <xdr:row>56</xdr:row>
      <xdr:rowOff>118834</xdr:rowOff>
    </xdr:to>
    <xdr:sp macro="" textlink="">
      <xdr:nvSpPr>
        <xdr:cNvPr id="804" name="円/楕円 803"/>
        <xdr:cNvSpPr/>
      </xdr:nvSpPr>
      <xdr:spPr>
        <a:xfrm>
          <a:off x="18605500" y="96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135361</xdr:rowOff>
    </xdr:from>
    <xdr:ext cx="534377" cy="259045"/>
    <xdr:sp macro="" textlink="">
      <xdr:nvSpPr>
        <xdr:cNvPr id="805" name="テキスト ボックス 804"/>
        <xdr:cNvSpPr txBox="1"/>
      </xdr:nvSpPr>
      <xdr:spPr>
        <a:xfrm>
          <a:off x="18389111" y="93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11664</xdr:rowOff>
    </xdr:from>
    <xdr:to>
      <xdr:col>32</xdr:col>
      <xdr:colOff>187325</xdr:colOff>
      <xdr:row>76</xdr:row>
      <xdr:rowOff>21037</xdr:rowOff>
    </xdr:to>
    <xdr:cxnSp macro="">
      <xdr:nvCxnSpPr>
        <xdr:cNvPr id="835" name="直線コネクタ 834"/>
        <xdr:cNvCxnSpPr/>
      </xdr:nvCxnSpPr>
      <xdr:spPr>
        <a:xfrm flipV="1">
          <a:off x="21323300" y="13041864"/>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21037</xdr:rowOff>
    </xdr:from>
    <xdr:to>
      <xdr:col>31</xdr:col>
      <xdr:colOff>34925</xdr:colOff>
      <xdr:row>76</xdr:row>
      <xdr:rowOff>63005</xdr:rowOff>
    </xdr:to>
    <xdr:cxnSp macro="">
      <xdr:nvCxnSpPr>
        <xdr:cNvPr id="838" name="直線コネクタ 837"/>
        <xdr:cNvCxnSpPr/>
      </xdr:nvCxnSpPr>
      <xdr:spPr>
        <a:xfrm flipV="1">
          <a:off x="20434300" y="13051237"/>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63005</xdr:rowOff>
    </xdr:from>
    <xdr:to>
      <xdr:col>29</xdr:col>
      <xdr:colOff>517525</xdr:colOff>
      <xdr:row>76</xdr:row>
      <xdr:rowOff>95066</xdr:rowOff>
    </xdr:to>
    <xdr:cxnSp macro="">
      <xdr:nvCxnSpPr>
        <xdr:cNvPr id="841" name="直線コネクタ 840"/>
        <xdr:cNvCxnSpPr/>
      </xdr:nvCxnSpPr>
      <xdr:spPr>
        <a:xfrm flipV="1">
          <a:off x="19545300" y="1309320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121162</xdr:rowOff>
    </xdr:from>
    <xdr:ext cx="534377" cy="259045"/>
    <xdr:sp macro="" textlink="">
      <xdr:nvSpPr>
        <xdr:cNvPr id="843" name="テキスト ボックス 842"/>
        <xdr:cNvSpPr txBox="1"/>
      </xdr:nvSpPr>
      <xdr:spPr>
        <a:xfrm>
          <a:off x="20167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29744</xdr:rowOff>
    </xdr:from>
    <xdr:to>
      <xdr:col>28</xdr:col>
      <xdr:colOff>314325</xdr:colOff>
      <xdr:row>76</xdr:row>
      <xdr:rowOff>95066</xdr:rowOff>
    </xdr:to>
    <xdr:cxnSp macro="">
      <xdr:nvCxnSpPr>
        <xdr:cNvPr id="844" name="直線コネクタ 843"/>
        <xdr:cNvCxnSpPr/>
      </xdr:nvCxnSpPr>
      <xdr:spPr>
        <a:xfrm>
          <a:off x="18656300" y="13059944"/>
          <a:ext cx="889000" cy="6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169987</xdr:rowOff>
    </xdr:from>
    <xdr:ext cx="534377" cy="259045"/>
    <xdr:sp macro="" textlink="">
      <xdr:nvSpPr>
        <xdr:cNvPr id="846" name="テキスト ボックス 845"/>
        <xdr:cNvSpPr txBox="1"/>
      </xdr:nvSpPr>
      <xdr:spPr>
        <a:xfrm>
          <a:off x="19278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160044</xdr:rowOff>
    </xdr:from>
    <xdr:ext cx="534377" cy="259045"/>
    <xdr:sp macro="" textlink="">
      <xdr:nvSpPr>
        <xdr:cNvPr id="848" name="テキスト ボックス 847"/>
        <xdr:cNvSpPr txBox="1"/>
      </xdr:nvSpPr>
      <xdr:spPr>
        <a:xfrm>
          <a:off x="18389111" y="131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132315</xdr:rowOff>
    </xdr:from>
    <xdr:to>
      <xdr:col>32</xdr:col>
      <xdr:colOff>238125</xdr:colOff>
      <xdr:row>76</xdr:row>
      <xdr:rowOff>62464</xdr:rowOff>
    </xdr:to>
    <xdr:sp macro="" textlink="">
      <xdr:nvSpPr>
        <xdr:cNvPr id="854" name="円/楕円 853"/>
        <xdr:cNvSpPr/>
      </xdr:nvSpPr>
      <xdr:spPr>
        <a:xfrm>
          <a:off x="22110700" y="12991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110742</xdr:rowOff>
    </xdr:from>
    <xdr:ext cx="534377" cy="259045"/>
    <xdr:sp macro="" textlink="">
      <xdr:nvSpPr>
        <xdr:cNvPr id="855" name="繰出金該当値テキスト"/>
        <xdr:cNvSpPr txBox="1"/>
      </xdr:nvSpPr>
      <xdr:spPr>
        <a:xfrm>
          <a:off x="22212300" y="129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48,721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141687</xdr:rowOff>
    </xdr:from>
    <xdr:to>
      <xdr:col>31</xdr:col>
      <xdr:colOff>85725</xdr:colOff>
      <xdr:row>76</xdr:row>
      <xdr:rowOff>71837</xdr:rowOff>
    </xdr:to>
    <xdr:sp macro="" textlink="">
      <xdr:nvSpPr>
        <xdr:cNvPr id="856" name="円/楕円 855"/>
        <xdr:cNvSpPr/>
      </xdr:nvSpPr>
      <xdr:spPr>
        <a:xfrm>
          <a:off x="21272500" y="130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62964</xdr:rowOff>
    </xdr:from>
    <xdr:ext cx="534377" cy="259045"/>
    <xdr:sp macro="" textlink="">
      <xdr:nvSpPr>
        <xdr:cNvPr id="857" name="テキスト ボックス 856"/>
        <xdr:cNvSpPr txBox="1"/>
      </xdr:nvSpPr>
      <xdr:spPr>
        <a:xfrm>
          <a:off x="21056111" y="130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12205</xdr:rowOff>
    </xdr:from>
    <xdr:to>
      <xdr:col>29</xdr:col>
      <xdr:colOff>568325</xdr:colOff>
      <xdr:row>76</xdr:row>
      <xdr:rowOff>113805</xdr:rowOff>
    </xdr:to>
    <xdr:sp macro="" textlink="">
      <xdr:nvSpPr>
        <xdr:cNvPr id="858" name="円/楕円 857"/>
        <xdr:cNvSpPr/>
      </xdr:nvSpPr>
      <xdr:spPr>
        <a:xfrm>
          <a:off x="20383500" y="130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130332</xdr:rowOff>
    </xdr:from>
    <xdr:ext cx="534377" cy="259045"/>
    <xdr:sp macro="" textlink="">
      <xdr:nvSpPr>
        <xdr:cNvPr id="859" name="テキスト ボックス 858"/>
        <xdr:cNvSpPr txBox="1"/>
      </xdr:nvSpPr>
      <xdr:spPr>
        <a:xfrm>
          <a:off x="20167111" y="1281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44266</xdr:rowOff>
    </xdr:from>
    <xdr:to>
      <xdr:col>28</xdr:col>
      <xdr:colOff>365125</xdr:colOff>
      <xdr:row>76</xdr:row>
      <xdr:rowOff>145866</xdr:rowOff>
    </xdr:to>
    <xdr:sp macro="" textlink="">
      <xdr:nvSpPr>
        <xdr:cNvPr id="860" name="円/楕円 859"/>
        <xdr:cNvSpPr/>
      </xdr:nvSpPr>
      <xdr:spPr>
        <a:xfrm>
          <a:off x="19494500" y="130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162393</xdr:rowOff>
    </xdr:from>
    <xdr:ext cx="534377" cy="259045"/>
    <xdr:sp macro="" textlink="">
      <xdr:nvSpPr>
        <xdr:cNvPr id="861" name="テキスト ボックス 860"/>
        <xdr:cNvSpPr txBox="1"/>
      </xdr:nvSpPr>
      <xdr:spPr>
        <a:xfrm>
          <a:off x="19278111" y="128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150394</xdr:rowOff>
    </xdr:from>
    <xdr:to>
      <xdr:col>27</xdr:col>
      <xdr:colOff>161925</xdr:colOff>
      <xdr:row>76</xdr:row>
      <xdr:rowOff>80544</xdr:rowOff>
    </xdr:to>
    <xdr:sp macro="" textlink="">
      <xdr:nvSpPr>
        <xdr:cNvPr id="862" name="円/楕円 861"/>
        <xdr:cNvSpPr/>
      </xdr:nvSpPr>
      <xdr:spPr>
        <a:xfrm>
          <a:off x="18605500" y="130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97070</xdr:rowOff>
    </xdr:from>
    <xdr:ext cx="534377" cy="259045"/>
    <xdr:sp macro="" textlink="">
      <xdr:nvSpPr>
        <xdr:cNvPr id="863" name="テキスト ボックス 862"/>
        <xdr:cNvSpPr txBox="1"/>
      </xdr:nvSpPr>
      <xdr:spPr>
        <a:xfrm>
          <a:off x="18389111" y="127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類似団体平均と比較して，特に高い水準にある経費は公債費と維持補修費</a:t>
          </a:r>
          <a:r>
            <a:rPr kumimoji="1" lang="ja-JP" altLang="en-US" sz="1100">
              <a:solidFill>
                <a:schemeClr val="dk1"/>
              </a:solidFill>
              <a:effectLst/>
              <a:latin typeface="+mn-lt"/>
              <a:ea typeface="+mn-ea"/>
              <a:cs typeface="+mn-cs"/>
            </a:rPr>
            <a:t>と積立金</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年度の公債費は，住民一人当たり</a:t>
          </a:r>
          <a:r>
            <a:rPr kumimoji="1" lang="ja-JP" altLang="en-US" sz="1100">
              <a:solidFill>
                <a:schemeClr val="dk1"/>
              </a:solidFill>
              <a:effectLst/>
              <a:latin typeface="+mn-lt"/>
              <a:ea typeface="+mn-ea"/>
              <a:cs typeface="+mn-cs"/>
            </a:rPr>
            <a:t>７７，３１７</a:t>
          </a:r>
          <a:r>
            <a:rPr kumimoji="1" lang="ja-JP" altLang="ja-JP" sz="1100">
              <a:solidFill>
                <a:schemeClr val="dk1"/>
              </a:solidFill>
              <a:effectLst/>
              <a:latin typeface="+mn-lt"/>
              <a:ea typeface="+mn-ea"/>
              <a:cs typeface="+mn-cs"/>
            </a:rPr>
            <a:t>円で，類似団体平均の約１．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倍となっている。これは，工業用水道出資事業やごみ固形燃料施設整備事業，港湾整備事業などの大規模建設事業の</a:t>
          </a:r>
          <a:r>
            <a:rPr lang="ja-JP" altLang="ja-JP" sz="1100" b="0" i="0">
              <a:solidFill>
                <a:schemeClr val="dk1"/>
              </a:solidFill>
              <a:effectLst/>
              <a:latin typeface="+mn-lt"/>
              <a:ea typeface="+mn-ea"/>
              <a:cs typeface="+mn-cs"/>
            </a:rPr>
            <a:t>財源として多額の地方債を発行したことや臨時財政対策債の償還額が多額であることが要因と考えられる。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年度の維持補修費は，住民一人当たり</a:t>
          </a:r>
          <a:r>
            <a:rPr kumimoji="1" lang="ja-JP" altLang="en-US" sz="1100">
              <a:solidFill>
                <a:schemeClr val="dk1"/>
              </a:solidFill>
              <a:effectLst/>
              <a:latin typeface="+mn-lt"/>
              <a:ea typeface="+mn-ea"/>
              <a:cs typeface="+mn-cs"/>
            </a:rPr>
            <a:t>７，６１６</a:t>
          </a:r>
          <a:r>
            <a:rPr kumimoji="1" lang="ja-JP" altLang="ja-JP" sz="1100">
              <a:solidFill>
                <a:schemeClr val="dk1"/>
              </a:solidFill>
              <a:effectLst/>
              <a:latin typeface="+mn-lt"/>
              <a:ea typeface="+mn-ea"/>
              <a:cs typeface="+mn-cs"/>
            </a:rPr>
            <a:t>円で，類似団体平均の約１．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倍となっている。これは，ごみ固形燃料施設の維持管理経費に多額の経費を要していることが要因と考えられる。</a:t>
          </a:r>
          <a:endParaRPr lang="ja-JP" altLang="ja-JP" sz="1400">
            <a:effectLst/>
          </a:endParaRPr>
        </a:p>
        <a:p>
          <a:r>
            <a:rPr kumimoji="1" lang="ja-JP" altLang="en-US" sz="1100">
              <a:solidFill>
                <a:schemeClr val="dk1"/>
              </a:solidFill>
              <a:effectLst/>
              <a:latin typeface="+mn-lt"/>
              <a:ea typeface="+mn-ea"/>
              <a:cs typeface="+mn-cs"/>
            </a:rPr>
            <a:t>　また，平成２８年度の積立金は，住民一人当たり３４，９８７円で類似団体平均の２．８倍となっている。これは，</a:t>
          </a:r>
          <a:r>
            <a:rPr lang="ja-JP" altLang="en-US"/>
            <a:t>地方創生事業に要する資金に充てるための</a:t>
          </a:r>
          <a:r>
            <a:rPr kumimoji="1" lang="ja-JP" altLang="en-US" sz="1100">
              <a:solidFill>
                <a:schemeClr val="dk1"/>
              </a:solidFill>
              <a:effectLst/>
              <a:latin typeface="+mn-lt"/>
              <a:ea typeface="+mn-ea"/>
              <a:cs typeface="+mn-cs"/>
            </a:rPr>
            <a:t>地方創生事業基金に積み立てをしたことが要因と考えられる。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大規模建設事業が今後も見込まれる中，国庫補助金等の財源を有効に活用し，地方債残高が大きく増えることがないよう努めつつ，将来的に安定してまちづくりを行える財政の枠組みを保っていく。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160274</xdr:rowOff>
    </xdr:from>
    <xdr:to>
      <xdr:col>6</xdr:col>
      <xdr:colOff>511175</xdr:colOff>
      <xdr:row>32</xdr:row>
      <xdr:rowOff>137740</xdr:rowOff>
    </xdr:to>
    <xdr:cxnSp macro="">
      <xdr:nvCxnSpPr>
        <xdr:cNvPr id="63" name="直線コネクタ 62"/>
        <xdr:cNvCxnSpPr/>
      </xdr:nvCxnSpPr>
      <xdr:spPr>
        <a:xfrm>
          <a:off x="3797300" y="5475224"/>
          <a:ext cx="8382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160274</xdr:rowOff>
    </xdr:from>
    <xdr:to>
      <xdr:col>5</xdr:col>
      <xdr:colOff>358775</xdr:colOff>
      <xdr:row>32</xdr:row>
      <xdr:rowOff>134801</xdr:rowOff>
    </xdr:to>
    <xdr:cxnSp macro="">
      <xdr:nvCxnSpPr>
        <xdr:cNvPr id="66" name="直線コネクタ 65"/>
        <xdr:cNvCxnSpPr/>
      </xdr:nvCxnSpPr>
      <xdr:spPr>
        <a:xfrm flipV="1">
          <a:off x="2908300" y="5475224"/>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134801</xdr:rowOff>
    </xdr:from>
    <xdr:to>
      <xdr:col>4</xdr:col>
      <xdr:colOff>155575</xdr:colOff>
      <xdr:row>32</xdr:row>
      <xdr:rowOff>152436</xdr:rowOff>
    </xdr:to>
    <xdr:cxnSp macro="">
      <xdr:nvCxnSpPr>
        <xdr:cNvPr id="69" name="直線コネクタ 68"/>
        <xdr:cNvCxnSpPr/>
      </xdr:nvCxnSpPr>
      <xdr:spPr>
        <a:xfrm flipV="1">
          <a:off x="2019300" y="562120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99984</xdr:rowOff>
    </xdr:from>
    <xdr:ext cx="469744" cy="259045"/>
    <xdr:sp macro="" textlink="">
      <xdr:nvSpPr>
        <xdr:cNvPr id="71" name="テキスト ボックス 70"/>
        <xdr:cNvSpPr txBox="1"/>
      </xdr:nvSpPr>
      <xdr:spPr>
        <a:xfrm>
          <a:off x="2673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76998</xdr:rowOff>
    </xdr:from>
    <xdr:to>
      <xdr:col>2</xdr:col>
      <xdr:colOff>638175</xdr:colOff>
      <xdr:row>32</xdr:row>
      <xdr:rowOff>152436</xdr:rowOff>
    </xdr:to>
    <xdr:cxnSp macro="">
      <xdr:nvCxnSpPr>
        <xdr:cNvPr id="72" name="直線コネクタ 71"/>
        <xdr:cNvCxnSpPr/>
      </xdr:nvCxnSpPr>
      <xdr:spPr>
        <a:xfrm>
          <a:off x="1130300" y="556339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140805</xdr:rowOff>
    </xdr:from>
    <xdr:ext cx="469744" cy="259045"/>
    <xdr:sp macro="" textlink="">
      <xdr:nvSpPr>
        <xdr:cNvPr id="74" name="テキスト ボックス 73"/>
        <xdr:cNvSpPr txBox="1"/>
      </xdr:nvSpPr>
      <xdr:spPr>
        <a:xfrm>
          <a:off x="1784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119252</xdr:rowOff>
    </xdr:from>
    <xdr:ext cx="469744" cy="259045"/>
    <xdr:sp macro="" textlink="">
      <xdr:nvSpPr>
        <xdr:cNvPr id="76" name="テキスト ボックス 75"/>
        <xdr:cNvSpPr txBox="1"/>
      </xdr:nvSpPr>
      <xdr:spPr>
        <a:xfrm>
          <a:off x="895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86940</xdr:rowOff>
    </xdr:from>
    <xdr:to>
      <xdr:col>6</xdr:col>
      <xdr:colOff>561975</xdr:colOff>
      <xdr:row>33</xdr:row>
      <xdr:rowOff>17090</xdr:rowOff>
    </xdr:to>
    <xdr:sp macro="" textlink="">
      <xdr:nvSpPr>
        <xdr:cNvPr id="82" name="円/楕円 81"/>
        <xdr:cNvSpPr/>
      </xdr:nvSpPr>
      <xdr:spPr>
        <a:xfrm>
          <a:off x="45847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109817</xdr:rowOff>
    </xdr:from>
    <xdr:ext cx="469744" cy="259045"/>
    <xdr:sp macro="" textlink="">
      <xdr:nvSpPr>
        <xdr:cNvPr id="83" name="議会費該当値テキスト"/>
        <xdr:cNvSpPr txBox="1"/>
      </xdr:nvSpPr>
      <xdr:spPr>
        <a:xfrm>
          <a:off x="4686300" y="542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109474</xdr:rowOff>
    </xdr:from>
    <xdr:to>
      <xdr:col>5</xdr:col>
      <xdr:colOff>409575</xdr:colOff>
      <xdr:row>32</xdr:row>
      <xdr:rowOff>39624</xdr:rowOff>
    </xdr:to>
    <xdr:sp macro="" textlink="">
      <xdr:nvSpPr>
        <xdr:cNvPr id="84" name="円/楕円 83"/>
        <xdr:cNvSpPr/>
      </xdr:nvSpPr>
      <xdr:spPr>
        <a:xfrm>
          <a:off x="37465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56151</xdr:rowOff>
    </xdr:from>
    <xdr:ext cx="469744" cy="259045"/>
    <xdr:sp macro="" textlink="">
      <xdr:nvSpPr>
        <xdr:cNvPr id="85" name="テキスト ボックス 84"/>
        <xdr:cNvSpPr txBox="1"/>
      </xdr:nvSpPr>
      <xdr:spPr>
        <a:xfrm>
          <a:off x="3562427" y="5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84001</xdr:rowOff>
    </xdr:from>
    <xdr:to>
      <xdr:col>4</xdr:col>
      <xdr:colOff>206375</xdr:colOff>
      <xdr:row>33</xdr:row>
      <xdr:rowOff>14151</xdr:rowOff>
    </xdr:to>
    <xdr:sp macro="" textlink="">
      <xdr:nvSpPr>
        <xdr:cNvPr id="86" name="円/楕円 85"/>
        <xdr:cNvSpPr/>
      </xdr:nvSpPr>
      <xdr:spPr>
        <a:xfrm>
          <a:off x="2857500" y="55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30678</xdr:rowOff>
    </xdr:from>
    <xdr:ext cx="469744" cy="259045"/>
    <xdr:sp macro="" textlink="">
      <xdr:nvSpPr>
        <xdr:cNvPr id="87" name="テキスト ボックス 86"/>
        <xdr:cNvSpPr txBox="1"/>
      </xdr:nvSpPr>
      <xdr:spPr>
        <a:xfrm>
          <a:off x="2673427" y="53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101636</xdr:rowOff>
    </xdr:from>
    <xdr:to>
      <xdr:col>3</xdr:col>
      <xdr:colOff>3175</xdr:colOff>
      <xdr:row>33</xdr:row>
      <xdr:rowOff>31786</xdr:rowOff>
    </xdr:to>
    <xdr:sp macro="" textlink="">
      <xdr:nvSpPr>
        <xdr:cNvPr id="88" name="円/楕円 87"/>
        <xdr:cNvSpPr/>
      </xdr:nvSpPr>
      <xdr:spPr>
        <a:xfrm>
          <a:off x="1968500" y="55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48313</xdr:rowOff>
    </xdr:from>
    <xdr:ext cx="469744" cy="259045"/>
    <xdr:sp macro="" textlink="">
      <xdr:nvSpPr>
        <xdr:cNvPr id="89" name="テキスト ボックス 88"/>
        <xdr:cNvSpPr txBox="1"/>
      </xdr:nvSpPr>
      <xdr:spPr>
        <a:xfrm>
          <a:off x="1784427" y="53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26198</xdr:rowOff>
    </xdr:from>
    <xdr:to>
      <xdr:col>1</xdr:col>
      <xdr:colOff>485775</xdr:colOff>
      <xdr:row>32</xdr:row>
      <xdr:rowOff>127798</xdr:rowOff>
    </xdr:to>
    <xdr:sp macro="" textlink="">
      <xdr:nvSpPr>
        <xdr:cNvPr id="90" name="円/楕円 89"/>
        <xdr:cNvSpPr/>
      </xdr:nvSpPr>
      <xdr:spPr>
        <a:xfrm>
          <a:off x="1079500" y="55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144325</xdr:rowOff>
    </xdr:from>
    <xdr:ext cx="469744" cy="259045"/>
    <xdr:sp macro="" textlink="">
      <xdr:nvSpPr>
        <xdr:cNvPr id="91" name="テキスト ボックス 90"/>
        <xdr:cNvSpPr txBox="1"/>
      </xdr:nvSpPr>
      <xdr:spPr>
        <a:xfrm>
          <a:off x="895427" y="52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72663</xdr:rowOff>
    </xdr:from>
    <xdr:to>
      <xdr:col>6</xdr:col>
      <xdr:colOff>511175</xdr:colOff>
      <xdr:row>57</xdr:row>
      <xdr:rowOff>163695</xdr:rowOff>
    </xdr:to>
    <xdr:cxnSp macro="">
      <xdr:nvCxnSpPr>
        <xdr:cNvPr id="120" name="直線コネクタ 119"/>
        <xdr:cNvCxnSpPr/>
      </xdr:nvCxnSpPr>
      <xdr:spPr>
        <a:xfrm flipV="1">
          <a:off x="3797300" y="9845313"/>
          <a:ext cx="838200" cy="9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163695</xdr:rowOff>
    </xdr:from>
    <xdr:to>
      <xdr:col>5</xdr:col>
      <xdr:colOff>358775</xdr:colOff>
      <xdr:row>58</xdr:row>
      <xdr:rowOff>28490</xdr:rowOff>
    </xdr:to>
    <xdr:cxnSp macro="">
      <xdr:nvCxnSpPr>
        <xdr:cNvPr id="123" name="直線コネクタ 122"/>
        <xdr:cNvCxnSpPr/>
      </xdr:nvCxnSpPr>
      <xdr:spPr>
        <a:xfrm flipV="1">
          <a:off x="2908300" y="9936345"/>
          <a:ext cx="889000" cy="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5721</xdr:rowOff>
    </xdr:from>
    <xdr:to>
      <xdr:col>4</xdr:col>
      <xdr:colOff>155575</xdr:colOff>
      <xdr:row>58</xdr:row>
      <xdr:rowOff>28490</xdr:rowOff>
    </xdr:to>
    <xdr:cxnSp macro="">
      <xdr:nvCxnSpPr>
        <xdr:cNvPr id="126" name="直線コネクタ 125"/>
        <xdr:cNvCxnSpPr/>
      </xdr:nvCxnSpPr>
      <xdr:spPr>
        <a:xfrm>
          <a:off x="2019300" y="9949821"/>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48981</xdr:rowOff>
    </xdr:from>
    <xdr:ext cx="534377" cy="259045"/>
    <xdr:sp macro="" textlink="">
      <xdr:nvSpPr>
        <xdr:cNvPr id="128" name="テキスト ボックス 127"/>
        <xdr:cNvSpPr txBox="1"/>
      </xdr:nvSpPr>
      <xdr:spPr>
        <a:xfrm>
          <a:off x="2641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5721</xdr:rowOff>
    </xdr:from>
    <xdr:to>
      <xdr:col>2</xdr:col>
      <xdr:colOff>638175</xdr:colOff>
      <xdr:row>58</xdr:row>
      <xdr:rowOff>33157</xdr:rowOff>
    </xdr:to>
    <xdr:cxnSp macro="">
      <xdr:nvCxnSpPr>
        <xdr:cNvPr id="129" name="直線コネクタ 128"/>
        <xdr:cNvCxnSpPr/>
      </xdr:nvCxnSpPr>
      <xdr:spPr>
        <a:xfrm flipV="1">
          <a:off x="1130300" y="9949821"/>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125630</xdr:rowOff>
    </xdr:from>
    <xdr:ext cx="534377" cy="259045"/>
    <xdr:sp macro="" textlink="">
      <xdr:nvSpPr>
        <xdr:cNvPr id="131" name="テキスト ボックス 130"/>
        <xdr:cNvSpPr txBox="1"/>
      </xdr:nvSpPr>
      <xdr:spPr>
        <a:xfrm>
          <a:off x="1752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50847</xdr:rowOff>
    </xdr:from>
    <xdr:ext cx="534377" cy="259045"/>
    <xdr:sp macro="" textlink="">
      <xdr:nvSpPr>
        <xdr:cNvPr id="133" name="テキスト ボックス 132"/>
        <xdr:cNvSpPr txBox="1"/>
      </xdr:nvSpPr>
      <xdr:spPr>
        <a:xfrm>
          <a:off x="863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21863</xdr:rowOff>
    </xdr:from>
    <xdr:to>
      <xdr:col>6</xdr:col>
      <xdr:colOff>561975</xdr:colOff>
      <xdr:row>57</xdr:row>
      <xdr:rowOff>123463</xdr:rowOff>
    </xdr:to>
    <xdr:sp macro="" textlink="">
      <xdr:nvSpPr>
        <xdr:cNvPr id="139" name="円/楕円 138"/>
        <xdr:cNvSpPr/>
      </xdr:nvSpPr>
      <xdr:spPr>
        <a:xfrm>
          <a:off x="4584700" y="97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44740</xdr:rowOff>
    </xdr:from>
    <xdr:ext cx="534377" cy="259045"/>
    <xdr:sp macro="" textlink="">
      <xdr:nvSpPr>
        <xdr:cNvPr id="140" name="総務費該当値テキスト"/>
        <xdr:cNvSpPr txBox="1"/>
      </xdr:nvSpPr>
      <xdr:spPr>
        <a:xfrm>
          <a:off x="4686300" y="96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112895</xdr:rowOff>
    </xdr:from>
    <xdr:to>
      <xdr:col>5</xdr:col>
      <xdr:colOff>409575</xdr:colOff>
      <xdr:row>58</xdr:row>
      <xdr:rowOff>43045</xdr:rowOff>
    </xdr:to>
    <xdr:sp macro="" textlink="">
      <xdr:nvSpPr>
        <xdr:cNvPr id="141" name="円/楕円 140"/>
        <xdr:cNvSpPr/>
      </xdr:nvSpPr>
      <xdr:spPr>
        <a:xfrm>
          <a:off x="3746500" y="98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34172</xdr:rowOff>
    </xdr:from>
    <xdr:ext cx="534377" cy="259045"/>
    <xdr:sp macro="" textlink="">
      <xdr:nvSpPr>
        <xdr:cNvPr id="142" name="テキスト ボックス 141"/>
        <xdr:cNvSpPr txBox="1"/>
      </xdr:nvSpPr>
      <xdr:spPr>
        <a:xfrm>
          <a:off x="3530111" y="99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149140</xdr:rowOff>
    </xdr:from>
    <xdr:to>
      <xdr:col>4</xdr:col>
      <xdr:colOff>206375</xdr:colOff>
      <xdr:row>58</xdr:row>
      <xdr:rowOff>79290</xdr:rowOff>
    </xdr:to>
    <xdr:sp macro="" textlink="">
      <xdr:nvSpPr>
        <xdr:cNvPr id="143" name="円/楕円 142"/>
        <xdr:cNvSpPr/>
      </xdr:nvSpPr>
      <xdr:spPr>
        <a:xfrm>
          <a:off x="2857500" y="99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70417</xdr:rowOff>
    </xdr:from>
    <xdr:ext cx="534377" cy="259045"/>
    <xdr:sp macro="" textlink="">
      <xdr:nvSpPr>
        <xdr:cNvPr id="144" name="テキスト ボックス 143"/>
        <xdr:cNvSpPr txBox="1"/>
      </xdr:nvSpPr>
      <xdr:spPr>
        <a:xfrm>
          <a:off x="2641111" y="100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126371</xdr:rowOff>
    </xdr:from>
    <xdr:to>
      <xdr:col>3</xdr:col>
      <xdr:colOff>3175</xdr:colOff>
      <xdr:row>58</xdr:row>
      <xdr:rowOff>56521</xdr:rowOff>
    </xdr:to>
    <xdr:sp macro="" textlink="">
      <xdr:nvSpPr>
        <xdr:cNvPr id="145" name="円/楕円 144"/>
        <xdr:cNvSpPr/>
      </xdr:nvSpPr>
      <xdr:spPr>
        <a:xfrm>
          <a:off x="1968500" y="98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47648</xdr:rowOff>
    </xdr:from>
    <xdr:ext cx="534377" cy="259045"/>
    <xdr:sp macro="" textlink="">
      <xdr:nvSpPr>
        <xdr:cNvPr id="146" name="テキスト ボックス 145"/>
        <xdr:cNvSpPr txBox="1"/>
      </xdr:nvSpPr>
      <xdr:spPr>
        <a:xfrm>
          <a:off x="1752111" y="99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153807</xdr:rowOff>
    </xdr:from>
    <xdr:to>
      <xdr:col>1</xdr:col>
      <xdr:colOff>485775</xdr:colOff>
      <xdr:row>58</xdr:row>
      <xdr:rowOff>83957</xdr:rowOff>
    </xdr:to>
    <xdr:sp macro="" textlink="">
      <xdr:nvSpPr>
        <xdr:cNvPr id="147" name="円/楕円 146"/>
        <xdr:cNvSpPr/>
      </xdr:nvSpPr>
      <xdr:spPr>
        <a:xfrm>
          <a:off x="1079500" y="99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75084</xdr:rowOff>
    </xdr:from>
    <xdr:ext cx="534377" cy="259045"/>
    <xdr:sp macro="" textlink="">
      <xdr:nvSpPr>
        <xdr:cNvPr id="148" name="テキスト ボックス 147"/>
        <xdr:cNvSpPr txBox="1"/>
      </xdr:nvSpPr>
      <xdr:spPr>
        <a:xfrm>
          <a:off x="863111" y="1001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8274</xdr:rowOff>
    </xdr:from>
    <xdr:to>
      <xdr:col>6</xdr:col>
      <xdr:colOff>511175</xdr:colOff>
      <xdr:row>78</xdr:row>
      <xdr:rowOff>41230</xdr:rowOff>
    </xdr:to>
    <xdr:cxnSp macro="">
      <xdr:nvCxnSpPr>
        <xdr:cNvPr id="178" name="直線コネクタ 177"/>
        <xdr:cNvCxnSpPr/>
      </xdr:nvCxnSpPr>
      <xdr:spPr>
        <a:xfrm flipV="1">
          <a:off x="3797300" y="13381374"/>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31339</xdr:rowOff>
    </xdr:from>
    <xdr:to>
      <xdr:col>5</xdr:col>
      <xdr:colOff>358775</xdr:colOff>
      <xdr:row>78</xdr:row>
      <xdr:rowOff>41230</xdr:rowOff>
    </xdr:to>
    <xdr:cxnSp macro="">
      <xdr:nvCxnSpPr>
        <xdr:cNvPr id="181" name="直線コネクタ 180"/>
        <xdr:cNvCxnSpPr/>
      </xdr:nvCxnSpPr>
      <xdr:spPr>
        <a:xfrm>
          <a:off x="2908300" y="13404439"/>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31339</xdr:rowOff>
    </xdr:from>
    <xdr:to>
      <xdr:col>4</xdr:col>
      <xdr:colOff>155575</xdr:colOff>
      <xdr:row>78</xdr:row>
      <xdr:rowOff>65196</xdr:rowOff>
    </xdr:to>
    <xdr:cxnSp macro="">
      <xdr:nvCxnSpPr>
        <xdr:cNvPr id="184" name="直線コネクタ 183"/>
        <xdr:cNvCxnSpPr/>
      </xdr:nvCxnSpPr>
      <xdr:spPr>
        <a:xfrm flipV="1">
          <a:off x="2019300" y="13404439"/>
          <a:ext cx="889000" cy="3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136475</xdr:rowOff>
    </xdr:from>
    <xdr:ext cx="599010" cy="259045"/>
    <xdr:sp macro="" textlink="">
      <xdr:nvSpPr>
        <xdr:cNvPr id="186" name="テキスト ボックス 185"/>
        <xdr:cNvSpPr txBox="1"/>
      </xdr:nvSpPr>
      <xdr:spPr>
        <a:xfrm>
          <a:off x="2608794" y="135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65196</xdr:rowOff>
    </xdr:from>
    <xdr:to>
      <xdr:col>2</xdr:col>
      <xdr:colOff>638175</xdr:colOff>
      <xdr:row>78</xdr:row>
      <xdr:rowOff>86688</xdr:rowOff>
    </xdr:to>
    <xdr:cxnSp macro="">
      <xdr:nvCxnSpPr>
        <xdr:cNvPr id="187" name="直線コネクタ 186"/>
        <xdr:cNvCxnSpPr/>
      </xdr:nvCxnSpPr>
      <xdr:spPr>
        <a:xfrm flipV="1">
          <a:off x="1130300" y="13438296"/>
          <a:ext cx="889000" cy="2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3742</xdr:rowOff>
    </xdr:from>
    <xdr:ext cx="599010" cy="259045"/>
    <xdr:sp macro="" textlink="">
      <xdr:nvSpPr>
        <xdr:cNvPr id="189" name="テキスト ボックス 188"/>
        <xdr:cNvSpPr txBox="1"/>
      </xdr:nvSpPr>
      <xdr:spPr>
        <a:xfrm>
          <a:off x="1719794" y="1354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17085</xdr:rowOff>
    </xdr:from>
    <xdr:ext cx="599010" cy="259045"/>
    <xdr:sp macro="" textlink="">
      <xdr:nvSpPr>
        <xdr:cNvPr id="191" name="テキスト ボックス 190"/>
        <xdr:cNvSpPr txBox="1"/>
      </xdr:nvSpPr>
      <xdr:spPr>
        <a:xfrm>
          <a:off x="830794" y="1356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128924</xdr:rowOff>
    </xdr:from>
    <xdr:to>
      <xdr:col>6</xdr:col>
      <xdr:colOff>561975</xdr:colOff>
      <xdr:row>78</xdr:row>
      <xdr:rowOff>59074</xdr:rowOff>
    </xdr:to>
    <xdr:sp macro="" textlink="">
      <xdr:nvSpPr>
        <xdr:cNvPr id="197" name="円/楕円 196"/>
        <xdr:cNvSpPr/>
      </xdr:nvSpPr>
      <xdr:spPr>
        <a:xfrm>
          <a:off x="4584700" y="133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151801</xdr:rowOff>
    </xdr:from>
    <xdr:ext cx="599010" cy="259045"/>
    <xdr:sp macro="" textlink="">
      <xdr:nvSpPr>
        <xdr:cNvPr id="198" name="民生費該当値テキスト"/>
        <xdr:cNvSpPr txBox="1"/>
      </xdr:nvSpPr>
      <xdr:spPr>
        <a:xfrm>
          <a:off x="4686300" y="1318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161880</xdr:rowOff>
    </xdr:from>
    <xdr:to>
      <xdr:col>5</xdr:col>
      <xdr:colOff>409575</xdr:colOff>
      <xdr:row>78</xdr:row>
      <xdr:rowOff>92030</xdr:rowOff>
    </xdr:to>
    <xdr:sp macro="" textlink="">
      <xdr:nvSpPr>
        <xdr:cNvPr id="199" name="円/楕円 198"/>
        <xdr:cNvSpPr/>
      </xdr:nvSpPr>
      <xdr:spPr>
        <a:xfrm>
          <a:off x="3746500" y="133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108557</xdr:rowOff>
    </xdr:from>
    <xdr:ext cx="599010" cy="259045"/>
    <xdr:sp macro="" textlink="">
      <xdr:nvSpPr>
        <xdr:cNvPr id="200" name="テキスト ボックス 199"/>
        <xdr:cNvSpPr txBox="1"/>
      </xdr:nvSpPr>
      <xdr:spPr>
        <a:xfrm>
          <a:off x="3497794" y="1313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151989</xdr:rowOff>
    </xdr:from>
    <xdr:to>
      <xdr:col>4</xdr:col>
      <xdr:colOff>206375</xdr:colOff>
      <xdr:row>78</xdr:row>
      <xdr:rowOff>82139</xdr:rowOff>
    </xdr:to>
    <xdr:sp macro="" textlink="">
      <xdr:nvSpPr>
        <xdr:cNvPr id="201" name="円/楕円 200"/>
        <xdr:cNvSpPr/>
      </xdr:nvSpPr>
      <xdr:spPr>
        <a:xfrm>
          <a:off x="2857500" y="133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98666</xdr:rowOff>
    </xdr:from>
    <xdr:ext cx="599010" cy="259045"/>
    <xdr:sp macro="" textlink="">
      <xdr:nvSpPr>
        <xdr:cNvPr id="202" name="テキスト ボックス 201"/>
        <xdr:cNvSpPr txBox="1"/>
      </xdr:nvSpPr>
      <xdr:spPr>
        <a:xfrm>
          <a:off x="2608794" y="1312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14396</xdr:rowOff>
    </xdr:from>
    <xdr:to>
      <xdr:col>3</xdr:col>
      <xdr:colOff>3175</xdr:colOff>
      <xdr:row>78</xdr:row>
      <xdr:rowOff>115996</xdr:rowOff>
    </xdr:to>
    <xdr:sp macro="" textlink="">
      <xdr:nvSpPr>
        <xdr:cNvPr id="203" name="円/楕円 202"/>
        <xdr:cNvSpPr/>
      </xdr:nvSpPr>
      <xdr:spPr>
        <a:xfrm>
          <a:off x="1968500" y="13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132523</xdr:rowOff>
    </xdr:from>
    <xdr:ext cx="599010" cy="259045"/>
    <xdr:sp macro="" textlink="">
      <xdr:nvSpPr>
        <xdr:cNvPr id="204" name="テキスト ボックス 203"/>
        <xdr:cNvSpPr txBox="1"/>
      </xdr:nvSpPr>
      <xdr:spPr>
        <a:xfrm>
          <a:off x="1719794" y="131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35888</xdr:rowOff>
    </xdr:from>
    <xdr:to>
      <xdr:col>1</xdr:col>
      <xdr:colOff>485775</xdr:colOff>
      <xdr:row>78</xdr:row>
      <xdr:rowOff>137488</xdr:rowOff>
    </xdr:to>
    <xdr:sp macro="" textlink="">
      <xdr:nvSpPr>
        <xdr:cNvPr id="205" name="円/楕円 204"/>
        <xdr:cNvSpPr/>
      </xdr:nvSpPr>
      <xdr:spPr>
        <a:xfrm>
          <a:off x="1079500" y="134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154015</xdr:rowOff>
    </xdr:from>
    <xdr:ext cx="599010" cy="259045"/>
    <xdr:sp macro="" textlink="">
      <xdr:nvSpPr>
        <xdr:cNvPr id="206" name="テキスト ボックス 205"/>
        <xdr:cNvSpPr txBox="1"/>
      </xdr:nvSpPr>
      <xdr:spPr>
        <a:xfrm>
          <a:off x="830794" y="1318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119635</xdr:rowOff>
    </xdr:from>
    <xdr:to>
      <xdr:col>6</xdr:col>
      <xdr:colOff>511175</xdr:colOff>
      <xdr:row>96</xdr:row>
      <xdr:rowOff>148934</xdr:rowOff>
    </xdr:to>
    <xdr:cxnSp macro="">
      <xdr:nvCxnSpPr>
        <xdr:cNvPr id="235" name="直線コネクタ 234"/>
        <xdr:cNvCxnSpPr/>
      </xdr:nvCxnSpPr>
      <xdr:spPr>
        <a:xfrm flipV="1">
          <a:off x="3797300" y="16578835"/>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69889</xdr:rowOff>
    </xdr:from>
    <xdr:to>
      <xdr:col>5</xdr:col>
      <xdr:colOff>358775</xdr:colOff>
      <xdr:row>96</xdr:row>
      <xdr:rowOff>148934</xdr:rowOff>
    </xdr:to>
    <xdr:cxnSp macro="">
      <xdr:nvCxnSpPr>
        <xdr:cNvPr id="238" name="直線コネクタ 237"/>
        <xdr:cNvCxnSpPr/>
      </xdr:nvCxnSpPr>
      <xdr:spPr>
        <a:xfrm>
          <a:off x="2908300" y="16529089"/>
          <a:ext cx="889000" cy="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69889</xdr:rowOff>
    </xdr:from>
    <xdr:to>
      <xdr:col>4</xdr:col>
      <xdr:colOff>155575</xdr:colOff>
      <xdr:row>96</xdr:row>
      <xdr:rowOff>139903</xdr:rowOff>
    </xdr:to>
    <xdr:cxnSp macro="">
      <xdr:nvCxnSpPr>
        <xdr:cNvPr id="241" name="直線コネクタ 240"/>
        <xdr:cNvCxnSpPr/>
      </xdr:nvCxnSpPr>
      <xdr:spPr>
        <a:xfrm flipV="1">
          <a:off x="2019300" y="16529089"/>
          <a:ext cx="889000" cy="7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117034</xdr:rowOff>
    </xdr:from>
    <xdr:ext cx="534377" cy="259045"/>
    <xdr:sp macro="" textlink="">
      <xdr:nvSpPr>
        <xdr:cNvPr id="243" name="テキスト ボックス 242"/>
        <xdr:cNvSpPr txBox="1"/>
      </xdr:nvSpPr>
      <xdr:spPr>
        <a:xfrm>
          <a:off x="2641111" y="16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139903</xdr:rowOff>
    </xdr:from>
    <xdr:to>
      <xdr:col>2</xdr:col>
      <xdr:colOff>638175</xdr:colOff>
      <xdr:row>96</xdr:row>
      <xdr:rowOff>143624</xdr:rowOff>
    </xdr:to>
    <xdr:cxnSp macro="">
      <xdr:nvCxnSpPr>
        <xdr:cNvPr id="244" name="直線コネクタ 243"/>
        <xdr:cNvCxnSpPr/>
      </xdr:nvCxnSpPr>
      <xdr:spPr>
        <a:xfrm flipV="1">
          <a:off x="1130300" y="16599103"/>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158969</xdr:rowOff>
    </xdr:from>
    <xdr:ext cx="534377" cy="259045"/>
    <xdr:sp macro="" textlink="">
      <xdr:nvSpPr>
        <xdr:cNvPr id="246" name="テキスト ボックス 245"/>
        <xdr:cNvSpPr txBox="1"/>
      </xdr:nvSpPr>
      <xdr:spPr>
        <a:xfrm>
          <a:off x="1752111" y="162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121048</xdr:rowOff>
    </xdr:from>
    <xdr:ext cx="534377" cy="259045"/>
    <xdr:sp macro="" textlink="">
      <xdr:nvSpPr>
        <xdr:cNvPr id="248" name="テキスト ボックス 247"/>
        <xdr:cNvSpPr txBox="1"/>
      </xdr:nvSpPr>
      <xdr:spPr>
        <a:xfrm>
          <a:off x="863111" y="162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68835</xdr:rowOff>
    </xdr:from>
    <xdr:to>
      <xdr:col>6</xdr:col>
      <xdr:colOff>561975</xdr:colOff>
      <xdr:row>96</xdr:row>
      <xdr:rowOff>170435</xdr:rowOff>
    </xdr:to>
    <xdr:sp macro="" textlink="">
      <xdr:nvSpPr>
        <xdr:cNvPr id="254" name="円/楕円 253"/>
        <xdr:cNvSpPr/>
      </xdr:nvSpPr>
      <xdr:spPr>
        <a:xfrm>
          <a:off x="4584700" y="165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47262</xdr:rowOff>
    </xdr:from>
    <xdr:ext cx="534377" cy="259045"/>
    <xdr:sp macro="" textlink="">
      <xdr:nvSpPr>
        <xdr:cNvPr id="255" name="衛生費該当値テキスト"/>
        <xdr:cNvSpPr txBox="1"/>
      </xdr:nvSpPr>
      <xdr:spPr>
        <a:xfrm>
          <a:off x="4686300" y="165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98134</xdr:rowOff>
    </xdr:from>
    <xdr:to>
      <xdr:col>5</xdr:col>
      <xdr:colOff>409575</xdr:colOff>
      <xdr:row>97</xdr:row>
      <xdr:rowOff>28284</xdr:rowOff>
    </xdr:to>
    <xdr:sp macro="" textlink="">
      <xdr:nvSpPr>
        <xdr:cNvPr id="256" name="円/楕円 255"/>
        <xdr:cNvSpPr/>
      </xdr:nvSpPr>
      <xdr:spPr>
        <a:xfrm>
          <a:off x="3746500" y="165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19411</xdr:rowOff>
    </xdr:from>
    <xdr:ext cx="534377" cy="259045"/>
    <xdr:sp macro="" textlink="">
      <xdr:nvSpPr>
        <xdr:cNvPr id="257" name="テキスト ボックス 256"/>
        <xdr:cNvSpPr txBox="1"/>
      </xdr:nvSpPr>
      <xdr:spPr>
        <a:xfrm>
          <a:off x="3530111" y="166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19089</xdr:rowOff>
    </xdr:from>
    <xdr:to>
      <xdr:col>4</xdr:col>
      <xdr:colOff>206375</xdr:colOff>
      <xdr:row>96</xdr:row>
      <xdr:rowOff>120689</xdr:rowOff>
    </xdr:to>
    <xdr:sp macro="" textlink="">
      <xdr:nvSpPr>
        <xdr:cNvPr id="258" name="円/楕円 257"/>
        <xdr:cNvSpPr/>
      </xdr:nvSpPr>
      <xdr:spPr>
        <a:xfrm>
          <a:off x="2857500" y="164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111816</xdr:rowOff>
    </xdr:from>
    <xdr:ext cx="534377" cy="259045"/>
    <xdr:sp macro="" textlink="">
      <xdr:nvSpPr>
        <xdr:cNvPr id="259" name="テキスト ボックス 258"/>
        <xdr:cNvSpPr txBox="1"/>
      </xdr:nvSpPr>
      <xdr:spPr>
        <a:xfrm>
          <a:off x="2641111" y="165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89103</xdr:rowOff>
    </xdr:from>
    <xdr:to>
      <xdr:col>3</xdr:col>
      <xdr:colOff>3175</xdr:colOff>
      <xdr:row>97</xdr:row>
      <xdr:rowOff>19253</xdr:rowOff>
    </xdr:to>
    <xdr:sp macro="" textlink="">
      <xdr:nvSpPr>
        <xdr:cNvPr id="260" name="円/楕円 259"/>
        <xdr:cNvSpPr/>
      </xdr:nvSpPr>
      <xdr:spPr>
        <a:xfrm>
          <a:off x="1968500" y="165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10380</xdr:rowOff>
    </xdr:from>
    <xdr:ext cx="534377" cy="259045"/>
    <xdr:sp macro="" textlink="">
      <xdr:nvSpPr>
        <xdr:cNvPr id="261" name="テキスト ボックス 260"/>
        <xdr:cNvSpPr txBox="1"/>
      </xdr:nvSpPr>
      <xdr:spPr>
        <a:xfrm>
          <a:off x="1752111" y="166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92824</xdr:rowOff>
    </xdr:from>
    <xdr:to>
      <xdr:col>1</xdr:col>
      <xdr:colOff>485775</xdr:colOff>
      <xdr:row>97</xdr:row>
      <xdr:rowOff>22974</xdr:rowOff>
    </xdr:to>
    <xdr:sp macro="" textlink="">
      <xdr:nvSpPr>
        <xdr:cNvPr id="262" name="円/楕円 261"/>
        <xdr:cNvSpPr/>
      </xdr:nvSpPr>
      <xdr:spPr>
        <a:xfrm>
          <a:off x="1079500" y="165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14101</xdr:rowOff>
    </xdr:from>
    <xdr:ext cx="534377" cy="259045"/>
    <xdr:sp macro="" textlink="">
      <xdr:nvSpPr>
        <xdr:cNvPr id="263" name="テキスト ボックス 262"/>
        <xdr:cNvSpPr txBox="1"/>
      </xdr:nvSpPr>
      <xdr:spPr>
        <a:xfrm>
          <a:off x="863111" y="166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61023</xdr:rowOff>
    </xdr:from>
    <xdr:to>
      <xdr:col>15</xdr:col>
      <xdr:colOff>180975</xdr:colOff>
      <xdr:row>34</xdr:row>
      <xdr:rowOff>65786</xdr:rowOff>
    </xdr:to>
    <xdr:cxnSp macro="">
      <xdr:nvCxnSpPr>
        <xdr:cNvPr id="292" name="直線コネクタ 291"/>
        <xdr:cNvCxnSpPr/>
      </xdr:nvCxnSpPr>
      <xdr:spPr>
        <a:xfrm flipV="1">
          <a:off x="9639300" y="5890323"/>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165227</xdr:rowOff>
    </xdr:from>
    <xdr:to>
      <xdr:col>14</xdr:col>
      <xdr:colOff>28575</xdr:colOff>
      <xdr:row>34</xdr:row>
      <xdr:rowOff>65786</xdr:rowOff>
    </xdr:to>
    <xdr:cxnSp macro="">
      <xdr:nvCxnSpPr>
        <xdr:cNvPr id="295" name="直線コネクタ 294"/>
        <xdr:cNvCxnSpPr/>
      </xdr:nvCxnSpPr>
      <xdr:spPr>
        <a:xfrm>
          <a:off x="8750300" y="5823077"/>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131699</xdr:rowOff>
    </xdr:from>
    <xdr:to>
      <xdr:col>12</xdr:col>
      <xdr:colOff>511175</xdr:colOff>
      <xdr:row>33</xdr:row>
      <xdr:rowOff>165227</xdr:rowOff>
    </xdr:to>
    <xdr:cxnSp macro="">
      <xdr:nvCxnSpPr>
        <xdr:cNvPr id="298" name="直線コネクタ 297"/>
        <xdr:cNvCxnSpPr/>
      </xdr:nvCxnSpPr>
      <xdr:spPr>
        <a:xfrm>
          <a:off x="7861300" y="578954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165625</xdr:rowOff>
    </xdr:from>
    <xdr:ext cx="469744" cy="259045"/>
    <xdr:sp macro="" textlink="">
      <xdr:nvSpPr>
        <xdr:cNvPr id="300" name="テキスト ボックス 299"/>
        <xdr:cNvSpPr txBox="1"/>
      </xdr:nvSpPr>
      <xdr:spPr>
        <a:xfrm>
          <a:off x="851542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131699</xdr:rowOff>
    </xdr:from>
    <xdr:to>
      <xdr:col>11</xdr:col>
      <xdr:colOff>307975</xdr:colOff>
      <xdr:row>34</xdr:row>
      <xdr:rowOff>36449</xdr:rowOff>
    </xdr:to>
    <xdr:cxnSp macro="">
      <xdr:nvCxnSpPr>
        <xdr:cNvPr id="301" name="直線コネクタ 300"/>
        <xdr:cNvCxnSpPr/>
      </xdr:nvCxnSpPr>
      <xdr:spPr>
        <a:xfrm flipV="1">
          <a:off x="6972300" y="578954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121810</xdr:rowOff>
    </xdr:from>
    <xdr:ext cx="469744" cy="259045"/>
    <xdr:sp macro="" textlink="">
      <xdr:nvSpPr>
        <xdr:cNvPr id="303" name="テキスト ボックス 302"/>
        <xdr:cNvSpPr txBox="1"/>
      </xdr:nvSpPr>
      <xdr:spPr>
        <a:xfrm>
          <a:off x="7626427"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105046</xdr:rowOff>
    </xdr:from>
    <xdr:ext cx="469744" cy="259045"/>
    <xdr:sp macro="" textlink="">
      <xdr:nvSpPr>
        <xdr:cNvPr id="305" name="テキスト ボックス 304"/>
        <xdr:cNvSpPr txBox="1"/>
      </xdr:nvSpPr>
      <xdr:spPr>
        <a:xfrm>
          <a:off x="6737427"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10223</xdr:rowOff>
    </xdr:from>
    <xdr:to>
      <xdr:col>15</xdr:col>
      <xdr:colOff>231775</xdr:colOff>
      <xdr:row>34</xdr:row>
      <xdr:rowOff>111823</xdr:rowOff>
    </xdr:to>
    <xdr:sp macro="" textlink="">
      <xdr:nvSpPr>
        <xdr:cNvPr id="311" name="円/楕円 310"/>
        <xdr:cNvSpPr/>
      </xdr:nvSpPr>
      <xdr:spPr>
        <a:xfrm>
          <a:off x="10426700" y="58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33100</xdr:rowOff>
    </xdr:from>
    <xdr:ext cx="469744" cy="259045"/>
    <xdr:sp macro="" textlink="">
      <xdr:nvSpPr>
        <xdr:cNvPr id="312" name="労働費該当値テキスト"/>
        <xdr:cNvSpPr txBox="1"/>
      </xdr:nvSpPr>
      <xdr:spPr>
        <a:xfrm>
          <a:off x="10528300" y="569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14986</xdr:rowOff>
    </xdr:from>
    <xdr:to>
      <xdr:col>14</xdr:col>
      <xdr:colOff>79375</xdr:colOff>
      <xdr:row>34</xdr:row>
      <xdr:rowOff>116586</xdr:rowOff>
    </xdr:to>
    <xdr:sp macro="" textlink="">
      <xdr:nvSpPr>
        <xdr:cNvPr id="313" name="円/楕円 312"/>
        <xdr:cNvSpPr/>
      </xdr:nvSpPr>
      <xdr:spPr>
        <a:xfrm>
          <a:off x="9588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133113</xdr:rowOff>
    </xdr:from>
    <xdr:ext cx="469744" cy="259045"/>
    <xdr:sp macro="" textlink="">
      <xdr:nvSpPr>
        <xdr:cNvPr id="314" name="テキスト ボックス 313"/>
        <xdr:cNvSpPr txBox="1"/>
      </xdr:nvSpPr>
      <xdr:spPr>
        <a:xfrm>
          <a:off x="9404427"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114427</xdr:rowOff>
    </xdr:from>
    <xdr:to>
      <xdr:col>12</xdr:col>
      <xdr:colOff>561975</xdr:colOff>
      <xdr:row>34</xdr:row>
      <xdr:rowOff>44577</xdr:rowOff>
    </xdr:to>
    <xdr:sp macro="" textlink="">
      <xdr:nvSpPr>
        <xdr:cNvPr id="315" name="円/楕円 314"/>
        <xdr:cNvSpPr/>
      </xdr:nvSpPr>
      <xdr:spPr>
        <a:xfrm>
          <a:off x="8699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61104</xdr:rowOff>
    </xdr:from>
    <xdr:ext cx="469744" cy="259045"/>
    <xdr:sp macro="" textlink="">
      <xdr:nvSpPr>
        <xdr:cNvPr id="316" name="テキスト ボックス 315"/>
        <xdr:cNvSpPr txBox="1"/>
      </xdr:nvSpPr>
      <xdr:spPr>
        <a:xfrm>
          <a:off x="8515427" y="5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80899</xdr:rowOff>
    </xdr:from>
    <xdr:to>
      <xdr:col>11</xdr:col>
      <xdr:colOff>358775</xdr:colOff>
      <xdr:row>34</xdr:row>
      <xdr:rowOff>11049</xdr:rowOff>
    </xdr:to>
    <xdr:sp macro="" textlink="">
      <xdr:nvSpPr>
        <xdr:cNvPr id="317" name="円/楕円 316"/>
        <xdr:cNvSpPr/>
      </xdr:nvSpPr>
      <xdr:spPr>
        <a:xfrm>
          <a:off x="7810500" y="57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27576</xdr:rowOff>
    </xdr:from>
    <xdr:ext cx="469744" cy="259045"/>
    <xdr:sp macro="" textlink="">
      <xdr:nvSpPr>
        <xdr:cNvPr id="318" name="テキスト ボックス 317"/>
        <xdr:cNvSpPr txBox="1"/>
      </xdr:nvSpPr>
      <xdr:spPr>
        <a:xfrm>
          <a:off x="7626427" y="55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157099</xdr:rowOff>
    </xdr:from>
    <xdr:to>
      <xdr:col>10</xdr:col>
      <xdr:colOff>155575</xdr:colOff>
      <xdr:row>34</xdr:row>
      <xdr:rowOff>87249</xdr:rowOff>
    </xdr:to>
    <xdr:sp macro="" textlink="">
      <xdr:nvSpPr>
        <xdr:cNvPr id="319" name="円/楕円 318"/>
        <xdr:cNvSpPr/>
      </xdr:nvSpPr>
      <xdr:spPr>
        <a:xfrm>
          <a:off x="6921500" y="5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103776</xdr:rowOff>
    </xdr:from>
    <xdr:ext cx="469744" cy="259045"/>
    <xdr:sp macro="" textlink="">
      <xdr:nvSpPr>
        <xdr:cNvPr id="320" name="テキスト ボックス 319"/>
        <xdr:cNvSpPr txBox="1"/>
      </xdr:nvSpPr>
      <xdr:spPr>
        <a:xfrm>
          <a:off x="6737427"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114998</xdr:rowOff>
    </xdr:from>
    <xdr:to>
      <xdr:col>15</xdr:col>
      <xdr:colOff>180975</xdr:colOff>
      <xdr:row>58</xdr:row>
      <xdr:rowOff>117310</xdr:rowOff>
    </xdr:to>
    <xdr:cxnSp macro="">
      <xdr:nvCxnSpPr>
        <xdr:cNvPr id="349" name="直線コネクタ 348"/>
        <xdr:cNvCxnSpPr/>
      </xdr:nvCxnSpPr>
      <xdr:spPr>
        <a:xfrm flipV="1">
          <a:off x="9639300" y="10059098"/>
          <a:ext cx="8382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112623</xdr:rowOff>
    </xdr:from>
    <xdr:to>
      <xdr:col>14</xdr:col>
      <xdr:colOff>28575</xdr:colOff>
      <xdr:row>58</xdr:row>
      <xdr:rowOff>117310</xdr:rowOff>
    </xdr:to>
    <xdr:cxnSp macro="">
      <xdr:nvCxnSpPr>
        <xdr:cNvPr id="352" name="直線コネクタ 351"/>
        <xdr:cNvCxnSpPr/>
      </xdr:nvCxnSpPr>
      <xdr:spPr>
        <a:xfrm>
          <a:off x="8750300" y="1005672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112623</xdr:rowOff>
    </xdr:from>
    <xdr:to>
      <xdr:col>12</xdr:col>
      <xdr:colOff>511175</xdr:colOff>
      <xdr:row>58</xdr:row>
      <xdr:rowOff>135751</xdr:rowOff>
    </xdr:to>
    <xdr:cxnSp macro="">
      <xdr:nvCxnSpPr>
        <xdr:cNvPr id="355" name="直線コネクタ 354"/>
        <xdr:cNvCxnSpPr/>
      </xdr:nvCxnSpPr>
      <xdr:spPr>
        <a:xfrm flipV="1">
          <a:off x="7861300" y="10056723"/>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119854</xdr:rowOff>
    </xdr:from>
    <xdr:ext cx="534377" cy="259045"/>
    <xdr:sp macro="" textlink="">
      <xdr:nvSpPr>
        <xdr:cNvPr id="357" name="テキスト ボックス 356"/>
        <xdr:cNvSpPr txBox="1"/>
      </xdr:nvSpPr>
      <xdr:spPr>
        <a:xfrm>
          <a:off x="8483111" y="97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121971</xdr:rowOff>
    </xdr:from>
    <xdr:to>
      <xdr:col>11</xdr:col>
      <xdr:colOff>307975</xdr:colOff>
      <xdr:row>58</xdr:row>
      <xdr:rowOff>135751</xdr:rowOff>
    </xdr:to>
    <xdr:cxnSp macro="">
      <xdr:nvCxnSpPr>
        <xdr:cNvPr id="358" name="直線コネクタ 357"/>
        <xdr:cNvCxnSpPr/>
      </xdr:nvCxnSpPr>
      <xdr:spPr>
        <a:xfrm>
          <a:off x="6972300" y="10066071"/>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122788</xdr:rowOff>
    </xdr:from>
    <xdr:ext cx="534377" cy="259045"/>
    <xdr:sp macro="" textlink="">
      <xdr:nvSpPr>
        <xdr:cNvPr id="360" name="テキスト ボックス 359"/>
        <xdr:cNvSpPr txBox="1"/>
      </xdr:nvSpPr>
      <xdr:spPr>
        <a:xfrm>
          <a:off x="7594111" y="97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109732</xdr:rowOff>
    </xdr:from>
    <xdr:ext cx="534377" cy="259045"/>
    <xdr:sp macro="" textlink="">
      <xdr:nvSpPr>
        <xdr:cNvPr id="362" name="テキスト ボックス 361"/>
        <xdr:cNvSpPr txBox="1"/>
      </xdr:nvSpPr>
      <xdr:spPr>
        <a:xfrm>
          <a:off x="6705111" y="97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64198</xdr:rowOff>
    </xdr:from>
    <xdr:to>
      <xdr:col>15</xdr:col>
      <xdr:colOff>231775</xdr:colOff>
      <xdr:row>58</xdr:row>
      <xdr:rowOff>165798</xdr:rowOff>
    </xdr:to>
    <xdr:sp macro="" textlink="">
      <xdr:nvSpPr>
        <xdr:cNvPr id="368" name="円/楕円 367"/>
        <xdr:cNvSpPr/>
      </xdr:nvSpPr>
      <xdr:spPr>
        <a:xfrm>
          <a:off x="10426700" y="100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150575</xdr:rowOff>
    </xdr:from>
    <xdr:ext cx="469744" cy="259045"/>
    <xdr:sp macro="" textlink="">
      <xdr:nvSpPr>
        <xdr:cNvPr id="369" name="農林水産業費該当値テキスト"/>
        <xdr:cNvSpPr txBox="1"/>
      </xdr:nvSpPr>
      <xdr:spPr>
        <a:xfrm>
          <a:off x="10528300" y="992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66510</xdr:rowOff>
    </xdr:from>
    <xdr:to>
      <xdr:col>14</xdr:col>
      <xdr:colOff>79375</xdr:colOff>
      <xdr:row>58</xdr:row>
      <xdr:rowOff>168110</xdr:rowOff>
    </xdr:to>
    <xdr:sp macro="" textlink="">
      <xdr:nvSpPr>
        <xdr:cNvPr id="370" name="円/楕円 369"/>
        <xdr:cNvSpPr/>
      </xdr:nvSpPr>
      <xdr:spPr>
        <a:xfrm>
          <a:off x="9588500" y="100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159237</xdr:rowOff>
    </xdr:from>
    <xdr:ext cx="469744" cy="259045"/>
    <xdr:sp macro="" textlink="">
      <xdr:nvSpPr>
        <xdr:cNvPr id="371" name="テキスト ボックス 370"/>
        <xdr:cNvSpPr txBox="1"/>
      </xdr:nvSpPr>
      <xdr:spPr>
        <a:xfrm>
          <a:off x="9404427" y="1010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61823</xdr:rowOff>
    </xdr:from>
    <xdr:to>
      <xdr:col>12</xdr:col>
      <xdr:colOff>561975</xdr:colOff>
      <xdr:row>58</xdr:row>
      <xdr:rowOff>163423</xdr:rowOff>
    </xdr:to>
    <xdr:sp macro="" textlink="">
      <xdr:nvSpPr>
        <xdr:cNvPr id="372" name="円/楕円 371"/>
        <xdr:cNvSpPr/>
      </xdr:nvSpPr>
      <xdr:spPr>
        <a:xfrm>
          <a:off x="8699500" y="100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154550</xdr:rowOff>
    </xdr:from>
    <xdr:ext cx="469744" cy="259045"/>
    <xdr:sp macro="" textlink="">
      <xdr:nvSpPr>
        <xdr:cNvPr id="373" name="テキスト ボックス 372"/>
        <xdr:cNvSpPr txBox="1"/>
      </xdr:nvSpPr>
      <xdr:spPr>
        <a:xfrm>
          <a:off x="8515427" y="1009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84951</xdr:rowOff>
    </xdr:from>
    <xdr:to>
      <xdr:col>11</xdr:col>
      <xdr:colOff>358775</xdr:colOff>
      <xdr:row>59</xdr:row>
      <xdr:rowOff>15101</xdr:rowOff>
    </xdr:to>
    <xdr:sp macro="" textlink="">
      <xdr:nvSpPr>
        <xdr:cNvPr id="374" name="円/楕円 373"/>
        <xdr:cNvSpPr/>
      </xdr:nvSpPr>
      <xdr:spPr>
        <a:xfrm>
          <a:off x="7810500" y="100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6228</xdr:rowOff>
    </xdr:from>
    <xdr:ext cx="469744" cy="259045"/>
    <xdr:sp macro="" textlink="">
      <xdr:nvSpPr>
        <xdr:cNvPr id="375" name="テキスト ボックス 374"/>
        <xdr:cNvSpPr txBox="1"/>
      </xdr:nvSpPr>
      <xdr:spPr>
        <a:xfrm>
          <a:off x="7626427" y="1012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71171</xdr:rowOff>
    </xdr:from>
    <xdr:to>
      <xdr:col>10</xdr:col>
      <xdr:colOff>155575</xdr:colOff>
      <xdr:row>59</xdr:row>
      <xdr:rowOff>1321</xdr:rowOff>
    </xdr:to>
    <xdr:sp macro="" textlink="">
      <xdr:nvSpPr>
        <xdr:cNvPr id="376" name="円/楕円 375"/>
        <xdr:cNvSpPr/>
      </xdr:nvSpPr>
      <xdr:spPr>
        <a:xfrm>
          <a:off x="6921500" y="100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163898</xdr:rowOff>
    </xdr:from>
    <xdr:ext cx="469744" cy="259045"/>
    <xdr:sp macro="" textlink="">
      <xdr:nvSpPr>
        <xdr:cNvPr id="377" name="テキスト ボックス 376"/>
        <xdr:cNvSpPr txBox="1"/>
      </xdr:nvSpPr>
      <xdr:spPr>
        <a:xfrm>
          <a:off x="6737427" y="1010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25367</xdr:rowOff>
    </xdr:from>
    <xdr:to>
      <xdr:col>15</xdr:col>
      <xdr:colOff>180975</xdr:colOff>
      <xdr:row>78</xdr:row>
      <xdr:rowOff>52963</xdr:rowOff>
    </xdr:to>
    <xdr:cxnSp macro="">
      <xdr:nvCxnSpPr>
        <xdr:cNvPr id="408" name="直線コネクタ 407"/>
        <xdr:cNvCxnSpPr/>
      </xdr:nvCxnSpPr>
      <xdr:spPr>
        <a:xfrm>
          <a:off x="9639300" y="13398467"/>
          <a:ext cx="8382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25367</xdr:rowOff>
    </xdr:from>
    <xdr:to>
      <xdr:col>14</xdr:col>
      <xdr:colOff>28575</xdr:colOff>
      <xdr:row>78</xdr:row>
      <xdr:rowOff>34511</xdr:rowOff>
    </xdr:to>
    <xdr:cxnSp macro="">
      <xdr:nvCxnSpPr>
        <xdr:cNvPr id="411" name="直線コネクタ 410"/>
        <xdr:cNvCxnSpPr/>
      </xdr:nvCxnSpPr>
      <xdr:spPr>
        <a:xfrm flipV="1">
          <a:off x="8750300" y="1339846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122620</xdr:rowOff>
    </xdr:from>
    <xdr:to>
      <xdr:col>12</xdr:col>
      <xdr:colOff>511175</xdr:colOff>
      <xdr:row>78</xdr:row>
      <xdr:rowOff>34511</xdr:rowOff>
    </xdr:to>
    <xdr:cxnSp macro="">
      <xdr:nvCxnSpPr>
        <xdr:cNvPr id="414" name="直線コネクタ 413"/>
        <xdr:cNvCxnSpPr/>
      </xdr:nvCxnSpPr>
      <xdr:spPr>
        <a:xfrm>
          <a:off x="7861300" y="13152820"/>
          <a:ext cx="889000" cy="2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48215</xdr:rowOff>
    </xdr:from>
    <xdr:ext cx="469744" cy="259045"/>
    <xdr:sp macro="" textlink="">
      <xdr:nvSpPr>
        <xdr:cNvPr id="416" name="テキスト ボックス 415"/>
        <xdr:cNvSpPr txBox="1"/>
      </xdr:nvSpPr>
      <xdr:spPr>
        <a:xfrm>
          <a:off x="8515427" y="130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122620</xdr:rowOff>
    </xdr:from>
    <xdr:to>
      <xdr:col>11</xdr:col>
      <xdr:colOff>307975</xdr:colOff>
      <xdr:row>77</xdr:row>
      <xdr:rowOff>33761</xdr:rowOff>
    </xdr:to>
    <xdr:cxnSp macro="">
      <xdr:nvCxnSpPr>
        <xdr:cNvPr id="417" name="直線コネクタ 416"/>
        <xdr:cNvCxnSpPr/>
      </xdr:nvCxnSpPr>
      <xdr:spPr>
        <a:xfrm flipV="1">
          <a:off x="6972300" y="13152820"/>
          <a:ext cx="889000" cy="8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110957</xdr:rowOff>
    </xdr:from>
    <xdr:ext cx="534377" cy="259045"/>
    <xdr:sp macro="" textlink="">
      <xdr:nvSpPr>
        <xdr:cNvPr id="419" name="テキスト ボックス 418"/>
        <xdr:cNvSpPr txBox="1"/>
      </xdr:nvSpPr>
      <xdr:spPr>
        <a:xfrm>
          <a:off x="7594111" y="133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19485</xdr:rowOff>
    </xdr:from>
    <xdr:ext cx="469744" cy="259045"/>
    <xdr:sp macro="" textlink="">
      <xdr:nvSpPr>
        <xdr:cNvPr id="421" name="テキスト ボックス 420"/>
        <xdr:cNvSpPr txBox="1"/>
      </xdr:nvSpPr>
      <xdr:spPr>
        <a:xfrm>
          <a:off x="6737427" y="133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2163</xdr:rowOff>
    </xdr:from>
    <xdr:to>
      <xdr:col>15</xdr:col>
      <xdr:colOff>231775</xdr:colOff>
      <xdr:row>78</xdr:row>
      <xdr:rowOff>103763</xdr:rowOff>
    </xdr:to>
    <xdr:sp macro="" textlink="">
      <xdr:nvSpPr>
        <xdr:cNvPr id="427" name="円/楕円 426"/>
        <xdr:cNvSpPr/>
      </xdr:nvSpPr>
      <xdr:spPr>
        <a:xfrm>
          <a:off x="10426700" y="133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152040</xdr:rowOff>
    </xdr:from>
    <xdr:ext cx="469744" cy="259045"/>
    <xdr:sp macro="" textlink="">
      <xdr:nvSpPr>
        <xdr:cNvPr id="428" name="商工費該当値テキスト"/>
        <xdr:cNvSpPr txBox="1"/>
      </xdr:nvSpPr>
      <xdr:spPr>
        <a:xfrm>
          <a:off x="10528300" y="1335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146017</xdr:rowOff>
    </xdr:from>
    <xdr:to>
      <xdr:col>14</xdr:col>
      <xdr:colOff>79375</xdr:colOff>
      <xdr:row>78</xdr:row>
      <xdr:rowOff>76167</xdr:rowOff>
    </xdr:to>
    <xdr:sp macro="" textlink="">
      <xdr:nvSpPr>
        <xdr:cNvPr id="429" name="円/楕円 428"/>
        <xdr:cNvSpPr/>
      </xdr:nvSpPr>
      <xdr:spPr>
        <a:xfrm>
          <a:off x="9588500" y="133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67294</xdr:rowOff>
    </xdr:from>
    <xdr:ext cx="469744" cy="259045"/>
    <xdr:sp macro="" textlink="">
      <xdr:nvSpPr>
        <xdr:cNvPr id="430" name="テキスト ボックス 429"/>
        <xdr:cNvSpPr txBox="1"/>
      </xdr:nvSpPr>
      <xdr:spPr>
        <a:xfrm>
          <a:off x="9404427" y="1344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155161</xdr:rowOff>
    </xdr:from>
    <xdr:to>
      <xdr:col>12</xdr:col>
      <xdr:colOff>561975</xdr:colOff>
      <xdr:row>78</xdr:row>
      <xdr:rowOff>85311</xdr:rowOff>
    </xdr:to>
    <xdr:sp macro="" textlink="">
      <xdr:nvSpPr>
        <xdr:cNvPr id="431" name="円/楕円 430"/>
        <xdr:cNvSpPr/>
      </xdr:nvSpPr>
      <xdr:spPr>
        <a:xfrm>
          <a:off x="8699500" y="133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76438</xdr:rowOff>
    </xdr:from>
    <xdr:ext cx="469744" cy="259045"/>
    <xdr:sp macro="" textlink="">
      <xdr:nvSpPr>
        <xdr:cNvPr id="432" name="テキスト ボックス 431"/>
        <xdr:cNvSpPr txBox="1"/>
      </xdr:nvSpPr>
      <xdr:spPr>
        <a:xfrm>
          <a:off x="8515427" y="134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71820</xdr:rowOff>
    </xdr:from>
    <xdr:to>
      <xdr:col>11</xdr:col>
      <xdr:colOff>358775</xdr:colOff>
      <xdr:row>77</xdr:row>
      <xdr:rowOff>1970</xdr:rowOff>
    </xdr:to>
    <xdr:sp macro="" textlink="">
      <xdr:nvSpPr>
        <xdr:cNvPr id="433" name="円/楕円 432"/>
        <xdr:cNvSpPr/>
      </xdr:nvSpPr>
      <xdr:spPr>
        <a:xfrm>
          <a:off x="7810500" y="131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18497</xdr:rowOff>
    </xdr:from>
    <xdr:ext cx="534377" cy="259045"/>
    <xdr:sp macro="" textlink="">
      <xdr:nvSpPr>
        <xdr:cNvPr id="434" name="テキスト ボックス 433"/>
        <xdr:cNvSpPr txBox="1"/>
      </xdr:nvSpPr>
      <xdr:spPr>
        <a:xfrm>
          <a:off x="7594111" y="128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154411</xdr:rowOff>
    </xdr:from>
    <xdr:to>
      <xdr:col>10</xdr:col>
      <xdr:colOff>155575</xdr:colOff>
      <xdr:row>77</xdr:row>
      <xdr:rowOff>84561</xdr:rowOff>
    </xdr:to>
    <xdr:sp macro="" textlink="">
      <xdr:nvSpPr>
        <xdr:cNvPr id="435" name="円/楕円 434"/>
        <xdr:cNvSpPr/>
      </xdr:nvSpPr>
      <xdr:spPr>
        <a:xfrm>
          <a:off x="6921500" y="131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101087</xdr:rowOff>
    </xdr:from>
    <xdr:ext cx="534377" cy="259045"/>
    <xdr:sp macro="" textlink="">
      <xdr:nvSpPr>
        <xdr:cNvPr id="436" name="テキスト ボックス 435"/>
        <xdr:cNvSpPr txBox="1"/>
      </xdr:nvSpPr>
      <xdr:spPr>
        <a:xfrm>
          <a:off x="6705111" y="129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156646</xdr:rowOff>
    </xdr:from>
    <xdr:to>
      <xdr:col>15</xdr:col>
      <xdr:colOff>180975</xdr:colOff>
      <xdr:row>98</xdr:row>
      <xdr:rowOff>157702</xdr:rowOff>
    </xdr:to>
    <xdr:cxnSp macro="">
      <xdr:nvCxnSpPr>
        <xdr:cNvPr id="467" name="直線コネクタ 466"/>
        <xdr:cNvCxnSpPr/>
      </xdr:nvCxnSpPr>
      <xdr:spPr>
        <a:xfrm flipV="1">
          <a:off x="9639300" y="16958746"/>
          <a:ext cx="8382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147606</xdr:rowOff>
    </xdr:from>
    <xdr:to>
      <xdr:col>14</xdr:col>
      <xdr:colOff>28575</xdr:colOff>
      <xdr:row>98</xdr:row>
      <xdr:rowOff>157702</xdr:rowOff>
    </xdr:to>
    <xdr:cxnSp macro="">
      <xdr:nvCxnSpPr>
        <xdr:cNvPr id="470" name="直線コネクタ 469"/>
        <xdr:cNvCxnSpPr/>
      </xdr:nvCxnSpPr>
      <xdr:spPr>
        <a:xfrm>
          <a:off x="8750300" y="16949706"/>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116971</xdr:rowOff>
    </xdr:from>
    <xdr:to>
      <xdr:col>12</xdr:col>
      <xdr:colOff>511175</xdr:colOff>
      <xdr:row>98</xdr:row>
      <xdr:rowOff>147606</xdr:rowOff>
    </xdr:to>
    <xdr:cxnSp macro="">
      <xdr:nvCxnSpPr>
        <xdr:cNvPr id="473" name="直線コネクタ 472"/>
        <xdr:cNvCxnSpPr/>
      </xdr:nvCxnSpPr>
      <xdr:spPr>
        <a:xfrm>
          <a:off x="7861300" y="16919071"/>
          <a:ext cx="889000" cy="3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50942</xdr:rowOff>
    </xdr:from>
    <xdr:ext cx="534377" cy="259045"/>
    <xdr:sp macro="" textlink="">
      <xdr:nvSpPr>
        <xdr:cNvPr id="475" name="テキスト ボックス 474"/>
        <xdr:cNvSpPr txBox="1"/>
      </xdr:nvSpPr>
      <xdr:spPr>
        <a:xfrm>
          <a:off x="8483111" y="1702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116971</xdr:rowOff>
    </xdr:from>
    <xdr:to>
      <xdr:col>11</xdr:col>
      <xdr:colOff>307975</xdr:colOff>
      <xdr:row>98</xdr:row>
      <xdr:rowOff>165650</xdr:rowOff>
    </xdr:to>
    <xdr:cxnSp macro="">
      <xdr:nvCxnSpPr>
        <xdr:cNvPr id="476" name="直線コネクタ 475"/>
        <xdr:cNvCxnSpPr/>
      </xdr:nvCxnSpPr>
      <xdr:spPr>
        <a:xfrm flipV="1">
          <a:off x="6972300" y="16919071"/>
          <a:ext cx="8890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50609</xdr:rowOff>
    </xdr:from>
    <xdr:ext cx="534377" cy="259045"/>
    <xdr:sp macro="" textlink="">
      <xdr:nvSpPr>
        <xdr:cNvPr id="478" name="テキスト ボックス 477"/>
        <xdr:cNvSpPr txBox="1"/>
      </xdr:nvSpPr>
      <xdr:spPr>
        <a:xfrm>
          <a:off x="7594111" y="170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70356</xdr:rowOff>
    </xdr:from>
    <xdr:ext cx="534377" cy="259045"/>
    <xdr:sp macro="" textlink="">
      <xdr:nvSpPr>
        <xdr:cNvPr id="480" name="テキスト ボックス 479"/>
        <xdr:cNvSpPr txBox="1"/>
      </xdr:nvSpPr>
      <xdr:spPr>
        <a:xfrm>
          <a:off x="6705111" y="170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105846</xdr:rowOff>
    </xdr:from>
    <xdr:to>
      <xdr:col>15</xdr:col>
      <xdr:colOff>231775</xdr:colOff>
      <xdr:row>99</xdr:row>
      <xdr:rowOff>35996</xdr:rowOff>
    </xdr:to>
    <xdr:sp macro="" textlink="">
      <xdr:nvSpPr>
        <xdr:cNvPr id="486" name="円/楕円 485"/>
        <xdr:cNvSpPr/>
      </xdr:nvSpPr>
      <xdr:spPr>
        <a:xfrm>
          <a:off x="10426700" y="169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65223</xdr:rowOff>
    </xdr:from>
    <xdr:ext cx="534377" cy="259045"/>
    <xdr:sp macro="" textlink="">
      <xdr:nvSpPr>
        <xdr:cNvPr id="487" name="土木費該当値テキスト"/>
        <xdr:cNvSpPr txBox="1"/>
      </xdr:nvSpPr>
      <xdr:spPr>
        <a:xfrm>
          <a:off x="10528300" y="1669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106902</xdr:rowOff>
    </xdr:from>
    <xdr:to>
      <xdr:col>14</xdr:col>
      <xdr:colOff>79375</xdr:colOff>
      <xdr:row>99</xdr:row>
      <xdr:rowOff>37052</xdr:rowOff>
    </xdr:to>
    <xdr:sp macro="" textlink="">
      <xdr:nvSpPr>
        <xdr:cNvPr id="488" name="円/楕円 487"/>
        <xdr:cNvSpPr/>
      </xdr:nvSpPr>
      <xdr:spPr>
        <a:xfrm>
          <a:off x="9588500" y="169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53579</xdr:rowOff>
    </xdr:from>
    <xdr:ext cx="534377" cy="259045"/>
    <xdr:sp macro="" textlink="">
      <xdr:nvSpPr>
        <xdr:cNvPr id="489" name="テキスト ボックス 488"/>
        <xdr:cNvSpPr txBox="1"/>
      </xdr:nvSpPr>
      <xdr:spPr>
        <a:xfrm>
          <a:off x="9372111" y="166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96806</xdr:rowOff>
    </xdr:from>
    <xdr:to>
      <xdr:col>12</xdr:col>
      <xdr:colOff>561975</xdr:colOff>
      <xdr:row>99</xdr:row>
      <xdr:rowOff>26956</xdr:rowOff>
    </xdr:to>
    <xdr:sp macro="" textlink="">
      <xdr:nvSpPr>
        <xdr:cNvPr id="490" name="円/楕円 489"/>
        <xdr:cNvSpPr/>
      </xdr:nvSpPr>
      <xdr:spPr>
        <a:xfrm>
          <a:off x="8699500" y="168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43483</xdr:rowOff>
    </xdr:from>
    <xdr:ext cx="534377" cy="259045"/>
    <xdr:sp macro="" textlink="">
      <xdr:nvSpPr>
        <xdr:cNvPr id="491" name="テキスト ボックス 490"/>
        <xdr:cNvSpPr txBox="1"/>
      </xdr:nvSpPr>
      <xdr:spPr>
        <a:xfrm>
          <a:off x="8483111" y="166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66171</xdr:rowOff>
    </xdr:from>
    <xdr:to>
      <xdr:col>11</xdr:col>
      <xdr:colOff>358775</xdr:colOff>
      <xdr:row>98</xdr:row>
      <xdr:rowOff>167771</xdr:rowOff>
    </xdr:to>
    <xdr:sp macro="" textlink="">
      <xdr:nvSpPr>
        <xdr:cNvPr id="492" name="円/楕円 491"/>
        <xdr:cNvSpPr/>
      </xdr:nvSpPr>
      <xdr:spPr>
        <a:xfrm>
          <a:off x="7810500" y="168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12848</xdr:rowOff>
    </xdr:from>
    <xdr:ext cx="534377" cy="259045"/>
    <xdr:sp macro="" textlink="">
      <xdr:nvSpPr>
        <xdr:cNvPr id="493" name="テキスト ボックス 492"/>
        <xdr:cNvSpPr txBox="1"/>
      </xdr:nvSpPr>
      <xdr:spPr>
        <a:xfrm>
          <a:off x="7594111" y="166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114850</xdr:rowOff>
    </xdr:from>
    <xdr:to>
      <xdr:col>10</xdr:col>
      <xdr:colOff>155575</xdr:colOff>
      <xdr:row>99</xdr:row>
      <xdr:rowOff>45000</xdr:rowOff>
    </xdr:to>
    <xdr:sp macro="" textlink="">
      <xdr:nvSpPr>
        <xdr:cNvPr id="494" name="円/楕円 493"/>
        <xdr:cNvSpPr/>
      </xdr:nvSpPr>
      <xdr:spPr>
        <a:xfrm>
          <a:off x="6921500" y="1691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61527</xdr:rowOff>
    </xdr:from>
    <xdr:ext cx="534377" cy="259045"/>
    <xdr:sp macro="" textlink="">
      <xdr:nvSpPr>
        <xdr:cNvPr id="495" name="テキスト ボックス 494"/>
        <xdr:cNvSpPr txBox="1"/>
      </xdr:nvSpPr>
      <xdr:spPr>
        <a:xfrm>
          <a:off x="6705111" y="1669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6121</xdr:rowOff>
    </xdr:from>
    <xdr:to>
      <xdr:col>23</xdr:col>
      <xdr:colOff>517525</xdr:colOff>
      <xdr:row>37</xdr:row>
      <xdr:rowOff>73139</xdr:rowOff>
    </xdr:to>
    <xdr:cxnSp macro="">
      <xdr:nvCxnSpPr>
        <xdr:cNvPr id="524" name="直線コネクタ 523"/>
        <xdr:cNvCxnSpPr/>
      </xdr:nvCxnSpPr>
      <xdr:spPr>
        <a:xfrm>
          <a:off x="15481300" y="6349771"/>
          <a:ext cx="8382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159150</xdr:rowOff>
    </xdr:from>
    <xdr:to>
      <xdr:col>22</xdr:col>
      <xdr:colOff>365125</xdr:colOff>
      <xdr:row>37</xdr:row>
      <xdr:rowOff>6121</xdr:rowOff>
    </xdr:to>
    <xdr:cxnSp macro="">
      <xdr:nvCxnSpPr>
        <xdr:cNvPr id="527" name="直線コネクタ 526"/>
        <xdr:cNvCxnSpPr/>
      </xdr:nvCxnSpPr>
      <xdr:spPr>
        <a:xfrm>
          <a:off x="14592300" y="6331350"/>
          <a:ext cx="8890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159150</xdr:rowOff>
    </xdr:from>
    <xdr:to>
      <xdr:col>21</xdr:col>
      <xdr:colOff>161925</xdr:colOff>
      <xdr:row>37</xdr:row>
      <xdr:rowOff>62776</xdr:rowOff>
    </xdr:to>
    <xdr:cxnSp macro="">
      <xdr:nvCxnSpPr>
        <xdr:cNvPr id="530" name="直線コネクタ 529"/>
        <xdr:cNvCxnSpPr/>
      </xdr:nvCxnSpPr>
      <xdr:spPr>
        <a:xfrm flipV="1">
          <a:off x="13703300" y="6331350"/>
          <a:ext cx="889000" cy="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142162</xdr:rowOff>
    </xdr:from>
    <xdr:ext cx="534377" cy="259045"/>
    <xdr:sp macro="" textlink="">
      <xdr:nvSpPr>
        <xdr:cNvPr id="532" name="テキスト ボックス 531"/>
        <xdr:cNvSpPr txBox="1"/>
      </xdr:nvSpPr>
      <xdr:spPr>
        <a:xfrm>
          <a:off x="14325111" y="59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62776</xdr:rowOff>
    </xdr:from>
    <xdr:to>
      <xdr:col>19</xdr:col>
      <xdr:colOff>644525</xdr:colOff>
      <xdr:row>37</xdr:row>
      <xdr:rowOff>83426</xdr:rowOff>
    </xdr:to>
    <xdr:cxnSp macro="">
      <xdr:nvCxnSpPr>
        <xdr:cNvPr id="533" name="直線コネクタ 532"/>
        <xdr:cNvCxnSpPr/>
      </xdr:nvCxnSpPr>
      <xdr:spPr>
        <a:xfrm flipV="1">
          <a:off x="12814300" y="6406426"/>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109281</xdr:rowOff>
    </xdr:from>
    <xdr:ext cx="534377" cy="259045"/>
    <xdr:sp macro="" textlink="">
      <xdr:nvSpPr>
        <xdr:cNvPr id="535" name="テキスト ボックス 534"/>
        <xdr:cNvSpPr txBox="1"/>
      </xdr:nvSpPr>
      <xdr:spPr>
        <a:xfrm>
          <a:off x="13436111" y="61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115301</xdr:rowOff>
    </xdr:from>
    <xdr:ext cx="534377" cy="259045"/>
    <xdr:sp macro="" textlink="">
      <xdr:nvSpPr>
        <xdr:cNvPr id="537" name="テキスト ボックス 536"/>
        <xdr:cNvSpPr txBox="1"/>
      </xdr:nvSpPr>
      <xdr:spPr>
        <a:xfrm>
          <a:off x="12547111" y="61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22339</xdr:rowOff>
    </xdr:from>
    <xdr:to>
      <xdr:col>23</xdr:col>
      <xdr:colOff>568325</xdr:colOff>
      <xdr:row>37</xdr:row>
      <xdr:rowOff>123939</xdr:rowOff>
    </xdr:to>
    <xdr:sp macro="" textlink="">
      <xdr:nvSpPr>
        <xdr:cNvPr id="543" name="円/楕円 542"/>
        <xdr:cNvSpPr/>
      </xdr:nvSpPr>
      <xdr:spPr>
        <a:xfrm>
          <a:off x="16268700" y="63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113180</xdr:rowOff>
    </xdr:from>
    <xdr:ext cx="534377" cy="259045"/>
    <xdr:sp macro="" textlink="">
      <xdr:nvSpPr>
        <xdr:cNvPr id="544" name="消防費該当値テキスト"/>
        <xdr:cNvSpPr txBox="1"/>
      </xdr:nvSpPr>
      <xdr:spPr>
        <a:xfrm>
          <a:off x="16370300" y="62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16,494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126771</xdr:rowOff>
    </xdr:from>
    <xdr:to>
      <xdr:col>22</xdr:col>
      <xdr:colOff>415925</xdr:colOff>
      <xdr:row>37</xdr:row>
      <xdr:rowOff>56921</xdr:rowOff>
    </xdr:to>
    <xdr:sp macro="" textlink="">
      <xdr:nvSpPr>
        <xdr:cNvPr id="545" name="円/楕円 544"/>
        <xdr:cNvSpPr/>
      </xdr:nvSpPr>
      <xdr:spPr>
        <a:xfrm>
          <a:off x="15430500" y="62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48048</xdr:rowOff>
    </xdr:from>
    <xdr:ext cx="534377" cy="259045"/>
    <xdr:sp macro="" textlink="">
      <xdr:nvSpPr>
        <xdr:cNvPr id="546" name="テキスト ボックス 545"/>
        <xdr:cNvSpPr txBox="1"/>
      </xdr:nvSpPr>
      <xdr:spPr>
        <a:xfrm>
          <a:off x="15214111" y="63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108350</xdr:rowOff>
    </xdr:from>
    <xdr:to>
      <xdr:col>21</xdr:col>
      <xdr:colOff>212725</xdr:colOff>
      <xdr:row>37</xdr:row>
      <xdr:rowOff>38500</xdr:rowOff>
    </xdr:to>
    <xdr:sp macro="" textlink="">
      <xdr:nvSpPr>
        <xdr:cNvPr id="547" name="円/楕円 546"/>
        <xdr:cNvSpPr/>
      </xdr:nvSpPr>
      <xdr:spPr>
        <a:xfrm>
          <a:off x="14541500" y="62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29627</xdr:rowOff>
    </xdr:from>
    <xdr:ext cx="534377" cy="259045"/>
    <xdr:sp macro="" textlink="">
      <xdr:nvSpPr>
        <xdr:cNvPr id="548" name="テキスト ボックス 547"/>
        <xdr:cNvSpPr txBox="1"/>
      </xdr:nvSpPr>
      <xdr:spPr>
        <a:xfrm>
          <a:off x="14325111" y="63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11976</xdr:rowOff>
    </xdr:from>
    <xdr:to>
      <xdr:col>20</xdr:col>
      <xdr:colOff>9525</xdr:colOff>
      <xdr:row>37</xdr:row>
      <xdr:rowOff>113576</xdr:rowOff>
    </xdr:to>
    <xdr:sp macro="" textlink="">
      <xdr:nvSpPr>
        <xdr:cNvPr id="549" name="円/楕円 548"/>
        <xdr:cNvSpPr/>
      </xdr:nvSpPr>
      <xdr:spPr>
        <a:xfrm>
          <a:off x="13652500" y="63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104703</xdr:rowOff>
    </xdr:from>
    <xdr:ext cx="534377" cy="259045"/>
    <xdr:sp macro="" textlink="">
      <xdr:nvSpPr>
        <xdr:cNvPr id="550" name="テキスト ボックス 549"/>
        <xdr:cNvSpPr txBox="1"/>
      </xdr:nvSpPr>
      <xdr:spPr>
        <a:xfrm>
          <a:off x="13436111" y="64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32626</xdr:rowOff>
    </xdr:from>
    <xdr:to>
      <xdr:col>18</xdr:col>
      <xdr:colOff>492125</xdr:colOff>
      <xdr:row>37</xdr:row>
      <xdr:rowOff>134226</xdr:rowOff>
    </xdr:to>
    <xdr:sp macro="" textlink="">
      <xdr:nvSpPr>
        <xdr:cNvPr id="551" name="円/楕円 550"/>
        <xdr:cNvSpPr/>
      </xdr:nvSpPr>
      <xdr:spPr>
        <a:xfrm>
          <a:off x="12763500" y="637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125353</xdr:rowOff>
    </xdr:from>
    <xdr:ext cx="534377" cy="259045"/>
    <xdr:sp macro="" textlink="">
      <xdr:nvSpPr>
        <xdr:cNvPr id="552" name="テキスト ボックス 551"/>
        <xdr:cNvSpPr txBox="1"/>
      </xdr:nvSpPr>
      <xdr:spPr>
        <a:xfrm>
          <a:off x="12547111" y="64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155359</xdr:rowOff>
    </xdr:from>
    <xdr:to>
      <xdr:col>23</xdr:col>
      <xdr:colOff>516889</xdr:colOff>
      <xdr:row>59</xdr:row>
      <xdr:rowOff>50356</xdr:rowOff>
    </xdr:to>
    <xdr:cxnSp macro="">
      <xdr:nvCxnSpPr>
        <xdr:cNvPr id="577" name="直線コネクタ 576"/>
        <xdr:cNvCxnSpPr/>
      </xdr:nvCxnSpPr>
      <xdr:spPr>
        <a:xfrm flipV="1">
          <a:off x="16317595" y="8899309"/>
          <a:ext cx="1269" cy="126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54183</xdr:rowOff>
    </xdr:from>
    <xdr:ext cx="534377" cy="259045"/>
    <xdr:sp macro="" textlink="">
      <xdr:nvSpPr>
        <xdr:cNvPr id="578" name="教育費最小値テキスト"/>
        <xdr:cNvSpPr txBox="1"/>
      </xdr:nvSpPr>
      <xdr:spPr>
        <a:xfrm>
          <a:off x="16370300" y="101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50356</xdr:rowOff>
    </xdr:from>
    <xdr:to>
      <xdr:col>23</xdr:col>
      <xdr:colOff>606425</xdr:colOff>
      <xdr:row>59</xdr:row>
      <xdr:rowOff>50356</xdr:rowOff>
    </xdr:to>
    <xdr:cxnSp macro="">
      <xdr:nvCxnSpPr>
        <xdr:cNvPr id="579" name="直線コネクタ 578"/>
        <xdr:cNvCxnSpPr/>
      </xdr:nvCxnSpPr>
      <xdr:spPr>
        <a:xfrm>
          <a:off x="16230600" y="101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102036</xdr:rowOff>
    </xdr:from>
    <xdr:ext cx="599010" cy="259045"/>
    <xdr:sp macro="" textlink="">
      <xdr:nvSpPr>
        <xdr:cNvPr id="580" name="教育費最大値テキスト"/>
        <xdr:cNvSpPr txBox="1"/>
      </xdr:nvSpPr>
      <xdr:spPr>
        <a:xfrm>
          <a:off x="16370300" y="8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51</xdr:row>
      <xdr:rowOff>155359</xdr:rowOff>
    </xdr:from>
    <xdr:to>
      <xdr:col>23</xdr:col>
      <xdr:colOff>606425</xdr:colOff>
      <xdr:row>51</xdr:row>
      <xdr:rowOff>155359</xdr:rowOff>
    </xdr:to>
    <xdr:cxnSp macro="">
      <xdr:nvCxnSpPr>
        <xdr:cNvPr id="581" name="直線コネクタ 580"/>
        <xdr:cNvCxnSpPr/>
      </xdr:nvCxnSpPr>
      <xdr:spPr>
        <a:xfrm>
          <a:off x="16230600" y="88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103010</xdr:rowOff>
    </xdr:from>
    <xdr:to>
      <xdr:col>23</xdr:col>
      <xdr:colOff>517525</xdr:colOff>
      <xdr:row>58</xdr:row>
      <xdr:rowOff>33286</xdr:rowOff>
    </xdr:to>
    <xdr:cxnSp macro="">
      <xdr:nvCxnSpPr>
        <xdr:cNvPr id="582" name="直線コネクタ 581"/>
        <xdr:cNvCxnSpPr/>
      </xdr:nvCxnSpPr>
      <xdr:spPr>
        <a:xfrm flipV="1">
          <a:off x="15481300" y="9704210"/>
          <a:ext cx="838200" cy="27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30128</xdr:rowOff>
    </xdr:from>
    <xdr:ext cx="534377" cy="259045"/>
    <xdr:sp macro="" textlink="">
      <xdr:nvSpPr>
        <xdr:cNvPr id="583" name="教育費平均値テキスト"/>
        <xdr:cNvSpPr txBox="1"/>
      </xdr:nvSpPr>
      <xdr:spPr>
        <a:xfrm>
          <a:off x="16370300" y="980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51701</xdr:rowOff>
    </xdr:from>
    <xdr:to>
      <xdr:col>23</xdr:col>
      <xdr:colOff>568325</xdr:colOff>
      <xdr:row>57</xdr:row>
      <xdr:rowOff>153301</xdr:rowOff>
    </xdr:to>
    <xdr:sp macro="" textlink="">
      <xdr:nvSpPr>
        <xdr:cNvPr id="584" name="フローチャート : 判断 583"/>
        <xdr:cNvSpPr/>
      </xdr:nvSpPr>
      <xdr:spPr>
        <a:xfrm>
          <a:off x="162687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33286</xdr:rowOff>
    </xdr:from>
    <xdr:to>
      <xdr:col>22</xdr:col>
      <xdr:colOff>365125</xdr:colOff>
      <xdr:row>59</xdr:row>
      <xdr:rowOff>91491</xdr:rowOff>
    </xdr:to>
    <xdr:cxnSp macro="">
      <xdr:nvCxnSpPr>
        <xdr:cNvPr id="585" name="直線コネクタ 584"/>
        <xdr:cNvCxnSpPr/>
      </xdr:nvCxnSpPr>
      <xdr:spPr>
        <a:xfrm flipV="1">
          <a:off x="14592300" y="9977386"/>
          <a:ext cx="889000" cy="22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169659</xdr:rowOff>
    </xdr:from>
    <xdr:to>
      <xdr:col>22</xdr:col>
      <xdr:colOff>415925</xdr:colOff>
      <xdr:row>57</xdr:row>
      <xdr:rowOff>99809</xdr:rowOff>
    </xdr:to>
    <xdr:sp macro="" textlink="">
      <xdr:nvSpPr>
        <xdr:cNvPr id="586" name="フローチャート : 判断 585"/>
        <xdr:cNvSpPr/>
      </xdr:nvSpPr>
      <xdr:spPr>
        <a:xfrm>
          <a:off x="15430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116336</xdr:rowOff>
    </xdr:from>
    <xdr:ext cx="534377" cy="259045"/>
    <xdr:sp macro="" textlink="">
      <xdr:nvSpPr>
        <xdr:cNvPr id="587" name="テキスト ボックス 586"/>
        <xdr:cNvSpPr txBox="1"/>
      </xdr:nvSpPr>
      <xdr:spPr>
        <a:xfrm>
          <a:off x="15214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98095</xdr:rowOff>
    </xdr:from>
    <xdr:to>
      <xdr:col>21</xdr:col>
      <xdr:colOff>161925</xdr:colOff>
      <xdr:row>59</xdr:row>
      <xdr:rowOff>91491</xdr:rowOff>
    </xdr:to>
    <xdr:cxnSp macro="">
      <xdr:nvCxnSpPr>
        <xdr:cNvPr id="588" name="直線コネクタ 587"/>
        <xdr:cNvCxnSpPr/>
      </xdr:nvCxnSpPr>
      <xdr:spPr>
        <a:xfrm>
          <a:off x="13703300" y="10042195"/>
          <a:ext cx="889000" cy="1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85789</xdr:rowOff>
    </xdr:from>
    <xdr:to>
      <xdr:col>21</xdr:col>
      <xdr:colOff>212725</xdr:colOff>
      <xdr:row>58</xdr:row>
      <xdr:rowOff>15939</xdr:rowOff>
    </xdr:to>
    <xdr:sp macro="" textlink="">
      <xdr:nvSpPr>
        <xdr:cNvPr id="589" name="フローチャート : 判断 588"/>
        <xdr:cNvSpPr/>
      </xdr:nvSpPr>
      <xdr:spPr>
        <a:xfrm>
          <a:off x="14541500" y="985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32466</xdr:rowOff>
    </xdr:from>
    <xdr:ext cx="534377" cy="259045"/>
    <xdr:sp macro="" textlink="">
      <xdr:nvSpPr>
        <xdr:cNvPr id="590" name="テキスト ボックス 589"/>
        <xdr:cNvSpPr txBox="1"/>
      </xdr:nvSpPr>
      <xdr:spPr>
        <a:xfrm>
          <a:off x="14325111" y="96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157087</xdr:rowOff>
    </xdr:from>
    <xdr:to>
      <xdr:col>19</xdr:col>
      <xdr:colOff>644525</xdr:colOff>
      <xdr:row>58</xdr:row>
      <xdr:rowOff>98095</xdr:rowOff>
    </xdr:to>
    <xdr:cxnSp macro="">
      <xdr:nvCxnSpPr>
        <xdr:cNvPr id="591" name="直線コネクタ 590"/>
        <xdr:cNvCxnSpPr/>
      </xdr:nvCxnSpPr>
      <xdr:spPr>
        <a:xfrm>
          <a:off x="12814300" y="9072487"/>
          <a:ext cx="889000" cy="9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94234</xdr:rowOff>
    </xdr:from>
    <xdr:to>
      <xdr:col>20</xdr:col>
      <xdr:colOff>9525</xdr:colOff>
      <xdr:row>58</xdr:row>
      <xdr:rowOff>24384</xdr:rowOff>
    </xdr:to>
    <xdr:sp macro="" textlink="">
      <xdr:nvSpPr>
        <xdr:cNvPr id="592" name="フローチャート : 判断 591"/>
        <xdr:cNvSpPr/>
      </xdr:nvSpPr>
      <xdr:spPr>
        <a:xfrm>
          <a:off x="13652500" y="98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40911</xdr:rowOff>
    </xdr:from>
    <xdr:ext cx="534377" cy="259045"/>
    <xdr:sp macro="" textlink="">
      <xdr:nvSpPr>
        <xdr:cNvPr id="593" name="テキスト ボックス 592"/>
        <xdr:cNvSpPr txBox="1"/>
      </xdr:nvSpPr>
      <xdr:spPr>
        <a:xfrm>
          <a:off x="13436111" y="96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32271</xdr:rowOff>
    </xdr:from>
    <xdr:to>
      <xdr:col>18</xdr:col>
      <xdr:colOff>492125</xdr:colOff>
      <xdr:row>57</xdr:row>
      <xdr:rowOff>133871</xdr:rowOff>
    </xdr:to>
    <xdr:sp macro="" textlink="">
      <xdr:nvSpPr>
        <xdr:cNvPr id="594" name="フローチャート : 判断 593"/>
        <xdr:cNvSpPr/>
      </xdr:nvSpPr>
      <xdr:spPr>
        <a:xfrm>
          <a:off x="12763500" y="980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124998</xdr:rowOff>
    </xdr:from>
    <xdr:ext cx="534377" cy="259045"/>
    <xdr:sp macro="" textlink="">
      <xdr:nvSpPr>
        <xdr:cNvPr id="595" name="テキスト ボックス 594"/>
        <xdr:cNvSpPr txBox="1"/>
      </xdr:nvSpPr>
      <xdr:spPr>
        <a:xfrm>
          <a:off x="12547111" y="98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52210</xdr:rowOff>
    </xdr:from>
    <xdr:to>
      <xdr:col>23</xdr:col>
      <xdr:colOff>568325</xdr:colOff>
      <xdr:row>56</xdr:row>
      <xdr:rowOff>153810</xdr:rowOff>
    </xdr:to>
    <xdr:sp macro="" textlink="">
      <xdr:nvSpPr>
        <xdr:cNvPr id="601" name="円/楕円 600"/>
        <xdr:cNvSpPr/>
      </xdr:nvSpPr>
      <xdr:spPr>
        <a:xfrm>
          <a:off x="16268700" y="96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75087</xdr:rowOff>
    </xdr:from>
    <xdr:ext cx="534377" cy="259045"/>
    <xdr:sp macro="" textlink="">
      <xdr:nvSpPr>
        <xdr:cNvPr id="602" name="教育費該当値テキスト"/>
        <xdr:cNvSpPr txBox="1"/>
      </xdr:nvSpPr>
      <xdr:spPr>
        <a:xfrm>
          <a:off x="16370300" y="95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153936</xdr:rowOff>
    </xdr:from>
    <xdr:to>
      <xdr:col>22</xdr:col>
      <xdr:colOff>415925</xdr:colOff>
      <xdr:row>58</xdr:row>
      <xdr:rowOff>84086</xdr:rowOff>
    </xdr:to>
    <xdr:sp macro="" textlink="">
      <xdr:nvSpPr>
        <xdr:cNvPr id="603" name="円/楕円 602"/>
        <xdr:cNvSpPr/>
      </xdr:nvSpPr>
      <xdr:spPr>
        <a:xfrm>
          <a:off x="15430500" y="99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75213</xdr:rowOff>
    </xdr:from>
    <xdr:ext cx="534377" cy="259045"/>
    <xdr:sp macro="" textlink="">
      <xdr:nvSpPr>
        <xdr:cNvPr id="604" name="テキスト ボックス 603"/>
        <xdr:cNvSpPr txBox="1"/>
      </xdr:nvSpPr>
      <xdr:spPr>
        <a:xfrm>
          <a:off x="15214111" y="100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44,379</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40691</xdr:rowOff>
    </xdr:from>
    <xdr:to>
      <xdr:col>21</xdr:col>
      <xdr:colOff>212725</xdr:colOff>
      <xdr:row>59</xdr:row>
      <xdr:rowOff>142291</xdr:rowOff>
    </xdr:to>
    <xdr:sp macro="" textlink="">
      <xdr:nvSpPr>
        <xdr:cNvPr id="605" name="円/楕円 604"/>
        <xdr:cNvSpPr/>
      </xdr:nvSpPr>
      <xdr:spPr>
        <a:xfrm>
          <a:off x="14541500" y="101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133418</xdr:rowOff>
    </xdr:from>
    <xdr:ext cx="534377" cy="259045"/>
    <xdr:sp macro="" textlink="">
      <xdr:nvSpPr>
        <xdr:cNvPr id="606" name="テキスト ボックス 605"/>
        <xdr:cNvSpPr txBox="1"/>
      </xdr:nvSpPr>
      <xdr:spPr>
        <a:xfrm>
          <a:off x="14325111" y="102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47295</xdr:rowOff>
    </xdr:from>
    <xdr:to>
      <xdr:col>20</xdr:col>
      <xdr:colOff>9525</xdr:colOff>
      <xdr:row>58</xdr:row>
      <xdr:rowOff>148895</xdr:rowOff>
    </xdr:to>
    <xdr:sp macro="" textlink="">
      <xdr:nvSpPr>
        <xdr:cNvPr id="607" name="円/楕円 606"/>
        <xdr:cNvSpPr/>
      </xdr:nvSpPr>
      <xdr:spPr>
        <a:xfrm>
          <a:off x="136525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140022</xdr:rowOff>
    </xdr:from>
    <xdr:ext cx="534377" cy="259045"/>
    <xdr:sp macro="" textlink="">
      <xdr:nvSpPr>
        <xdr:cNvPr id="608" name="テキスト ボックス 607"/>
        <xdr:cNvSpPr txBox="1"/>
      </xdr:nvSpPr>
      <xdr:spPr>
        <a:xfrm>
          <a:off x="13436111" y="100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39,276</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106287</xdr:rowOff>
    </xdr:from>
    <xdr:to>
      <xdr:col>18</xdr:col>
      <xdr:colOff>492125</xdr:colOff>
      <xdr:row>53</xdr:row>
      <xdr:rowOff>36437</xdr:rowOff>
    </xdr:to>
    <xdr:sp macro="" textlink="">
      <xdr:nvSpPr>
        <xdr:cNvPr id="609" name="円/楕円 608"/>
        <xdr:cNvSpPr/>
      </xdr:nvSpPr>
      <xdr:spPr>
        <a:xfrm>
          <a:off x="12763500" y="90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52964</xdr:rowOff>
    </xdr:from>
    <xdr:ext cx="599010" cy="259045"/>
    <xdr:sp macro="" textlink="">
      <xdr:nvSpPr>
        <xdr:cNvPr id="610" name="テキスト ボックス 609"/>
        <xdr:cNvSpPr txBox="1"/>
      </xdr:nvSpPr>
      <xdr:spPr>
        <a:xfrm>
          <a:off x="12514794" y="879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4" name="テキスト ボックス 62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4" name="直線コネクタ 633"/>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5"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37"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38" name="直線コネクタ 637"/>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41447</xdr:rowOff>
    </xdr:from>
    <xdr:to>
      <xdr:col>23</xdr:col>
      <xdr:colOff>517525</xdr:colOff>
      <xdr:row>79</xdr:row>
      <xdr:rowOff>41771</xdr:rowOff>
    </xdr:to>
    <xdr:cxnSp macro="">
      <xdr:nvCxnSpPr>
        <xdr:cNvPr id="639" name="直線コネクタ 638"/>
        <xdr:cNvCxnSpPr/>
      </xdr:nvCxnSpPr>
      <xdr:spPr>
        <a:xfrm flipV="1">
          <a:off x="15481300" y="13585997"/>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0"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1" name="フローチャート : 判断 640"/>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30776</xdr:rowOff>
    </xdr:from>
    <xdr:to>
      <xdr:col>22</xdr:col>
      <xdr:colOff>365125</xdr:colOff>
      <xdr:row>79</xdr:row>
      <xdr:rowOff>41771</xdr:rowOff>
    </xdr:to>
    <xdr:cxnSp macro="">
      <xdr:nvCxnSpPr>
        <xdr:cNvPr id="642" name="直線コネクタ 641"/>
        <xdr:cNvCxnSpPr/>
      </xdr:nvCxnSpPr>
      <xdr:spPr>
        <a:xfrm>
          <a:off x="14592300" y="13575326"/>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3" name="フローチャート : 判断 642"/>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4" name="テキスト ボックス 643"/>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30776</xdr:rowOff>
    </xdr:from>
    <xdr:to>
      <xdr:col>21</xdr:col>
      <xdr:colOff>161925</xdr:colOff>
      <xdr:row>79</xdr:row>
      <xdr:rowOff>44202</xdr:rowOff>
    </xdr:to>
    <xdr:cxnSp macro="">
      <xdr:nvCxnSpPr>
        <xdr:cNvPr id="645" name="直線コネクタ 644"/>
        <xdr:cNvCxnSpPr/>
      </xdr:nvCxnSpPr>
      <xdr:spPr>
        <a:xfrm flipV="1">
          <a:off x="13703300" y="13575326"/>
          <a:ext cx="88900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46" name="フローチャート : 判断 645"/>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81782</xdr:rowOff>
    </xdr:from>
    <xdr:ext cx="469744" cy="259045"/>
    <xdr:sp macro="" textlink="">
      <xdr:nvSpPr>
        <xdr:cNvPr id="647" name="テキスト ボックス 646"/>
        <xdr:cNvSpPr txBox="1"/>
      </xdr:nvSpPr>
      <xdr:spPr>
        <a:xfrm>
          <a:off x="14357427" y="1362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44202</xdr:rowOff>
    </xdr:from>
    <xdr:to>
      <xdr:col>19</xdr:col>
      <xdr:colOff>644525</xdr:colOff>
      <xdr:row>79</xdr:row>
      <xdr:rowOff>44450</xdr:rowOff>
    </xdr:to>
    <xdr:cxnSp macro="">
      <xdr:nvCxnSpPr>
        <xdr:cNvPr id="648" name="直線コネクタ 647"/>
        <xdr:cNvCxnSpPr/>
      </xdr:nvCxnSpPr>
      <xdr:spPr>
        <a:xfrm flipV="1">
          <a:off x="12814300" y="1358875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49" name="フローチャート : 判断 648"/>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110261</xdr:rowOff>
    </xdr:from>
    <xdr:ext cx="378565" cy="259045"/>
    <xdr:sp macro="" textlink="">
      <xdr:nvSpPr>
        <xdr:cNvPr id="650" name="テキスト ボックス 649"/>
        <xdr:cNvSpPr txBox="1"/>
      </xdr:nvSpPr>
      <xdr:spPr>
        <a:xfrm>
          <a:off x="13514017" y="1331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1" name="フローチャート : 判断 650"/>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2" name="テキスト ボックス 651"/>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162097</xdr:rowOff>
    </xdr:from>
    <xdr:to>
      <xdr:col>23</xdr:col>
      <xdr:colOff>568325</xdr:colOff>
      <xdr:row>79</xdr:row>
      <xdr:rowOff>92247</xdr:rowOff>
    </xdr:to>
    <xdr:sp macro="" textlink="">
      <xdr:nvSpPr>
        <xdr:cNvPr id="658" name="円/楕円 657"/>
        <xdr:cNvSpPr/>
      </xdr:nvSpPr>
      <xdr:spPr>
        <a:xfrm>
          <a:off x="16268700" y="135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59"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162421</xdr:rowOff>
    </xdr:from>
    <xdr:to>
      <xdr:col>22</xdr:col>
      <xdr:colOff>415925</xdr:colOff>
      <xdr:row>79</xdr:row>
      <xdr:rowOff>92571</xdr:rowOff>
    </xdr:to>
    <xdr:sp macro="" textlink="">
      <xdr:nvSpPr>
        <xdr:cNvPr id="660" name="円/楕円 659"/>
        <xdr:cNvSpPr/>
      </xdr:nvSpPr>
      <xdr:spPr>
        <a:xfrm>
          <a:off x="15430500" y="135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83698</xdr:rowOff>
    </xdr:from>
    <xdr:ext cx="378565" cy="259045"/>
    <xdr:sp macro="" textlink="">
      <xdr:nvSpPr>
        <xdr:cNvPr id="661" name="テキスト ボックス 660"/>
        <xdr:cNvSpPr txBox="1"/>
      </xdr:nvSpPr>
      <xdr:spPr>
        <a:xfrm>
          <a:off x="15292017" y="1362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151426</xdr:rowOff>
    </xdr:from>
    <xdr:to>
      <xdr:col>21</xdr:col>
      <xdr:colOff>212725</xdr:colOff>
      <xdr:row>79</xdr:row>
      <xdr:rowOff>81576</xdr:rowOff>
    </xdr:to>
    <xdr:sp macro="" textlink="">
      <xdr:nvSpPr>
        <xdr:cNvPr id="662" name="円/楕円 661"/>
        <xdr:cNvSpPr/>
      </xdr:nvSpPr>
      <xdr:spPr>
        <a:xfrm>
          <a:off x="14541500" y="1352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98103</xdr:rowOff>
    </xdr:from>
    <xdr:ext cx="469744" cy="259045"/>
    <xdr:sp macro="" textlink="">
      <xdr:nvSpPr>
        <xdr:cNvPr id="663" name="テキスト ボックス 662"/>
        <xdr:cNvSpPr txBox="1"/>
      </xdr:nvSpPr>
      <xdr:spPr>
        <a:xfrm>
          <a:off x="14357427" y="1329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164852</xdr:rowOff>
    </xdr:from>
    <xdr:to>
      <xdr:col>20</xdr:col>
      <xdr:colOff>9525</xdr:colOff>
      <xdr:row>79</xdr:row>
      <xdr:rowOff>95002</xdr:rowOff>
    </xdr:to>
    <xdr:sp macro="" textlink="">
      <xdr:nvSpPr>
        <xdr:cNvPr id="664" name="円/楕円 663"/>
        <xdr:cNvSpPr/>
      </xdr:nvSpPr>
      <xdr:spPr>
        <a:xfrm>
          <a:off x="13652500" y="13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86129</xdr:rowOff>
    </xdr:from>
    <xdr:ext cx="313932" cy="259045"/>
    <xdr:sp macro="" textlink="">
      <xdr:nvSpPr>
        <xdr:cNvPr id="665" name="テキスト ボックス 664"/>
        <xdr:cNvSpPr txBox="1"/>
      </xdr:nvSpPr>
      <xdr:spPr>
        <a:xfrm>
          <a:off x="13546333" y="1363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3" name="直線コネクタ 692"/>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4"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5" name="直線コネクタ 694"/>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696"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697" name="直線コネクタ 696"/>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114478</xdr:rowOff>
    </xdr:from>
    <xdr:to>
      <xdr:col>23</xdr:col>
      <xdr:colOff>517525</xdr:colOff>
      <xdr:row>94</xdr:row>
      <xdr:rowOff>141387</xdr:rowOff>
    </xdr:to>
    <xdr:cxnSp macro="">
      <xdr:nvCxnSpPr>
        <xdr:cNvPr id="698" name="直線コネクタ 697"/>
        <xdr:cNvCxnSpPr/>
      </xdr:nvCxnSpPr>
      <xdr:spPr>
        <a:xfrm flipV="1">
          <a:off x="15481300" y="16230778"/>
          <a:ext cx="8382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699"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0" name="フローチャート : 判断 699"/>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141387</xdr:rowOff>
    </xdr:from>
    <xdr:to>
      <xdr:col>22</xdr:col>
      <xdr:colOff>365125</xdr:colOff>
      <xdr:row>94</xdr:row>
      <xdr:rowOff>169092</xdr:rowOff>
    </xdr:to>
    <xdr:cxnSp macro="">
      <xdr:nvCxnSpPr>
        <xdr:cNvPr id="701" name="直線コネクタ 700"/>
        <xdr:cNvCxnSpPr/>
      </xdr:nvCxnSpPr>
      <xdr:spPr>
        <a:xfrm flipV="1">
          <a:off x="14592300" y="16257687"/>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2" name="フローチャート : 判断 701"/>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3" name="テキスト ボックス 702"/>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169092</xdr:rowOff>
    </xdr:from>
    <xdr:to>
      <xdr:col>21</xdr:col>
      <xdr:colOff>161925</xdr:colOff>
      <xdr:row>95</xdr:row>
      <xdr:rowOff>13044</xdr:rowOff>
    </xdr:to>
    <xdr:cxnSp macro="">
      <xdr:nvCxnSpPr>
        <xdr:cNvPr id="704" name="直線コネクタ 703"/>
        <xdr:cNvCxnSpPr/>
      </xdr:nvCxnSpPr>
      <xdr:spPr>
        <a:xfrm flipV="1">
          <a:off x="13703300" y="16285392"/>
          <a:ext cx="889000" cy="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5" name="フローチャート : 判断 704"/>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84211</xdr:rowOff>
    </xdr:from>
    <xdr:ext cx="534377" cy="259045"/>
    <xdr:sp macro="" textlink="">
      <xdr:nvSpPr>
        <xdr:cNvPr id="706" name="テキスト ボックス 705"/>
        <xdr:cNvSpPr txBox="1"/>
      </xdr:nvSpPr>
      <xdr:spPr>
        <a:xfrm>
          <a:off x="14325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13044</xdr:rowOff>
    </xdr:from>
    <xdr:to>
      <xdr:col>19</xdr:col>
      <xdr:colOff>644525</xdr:colOff>
      <xdr:row>95</xdr:row>
      <xdr:rowOff>44734</xdr:rowOff>
    </xdr:to>
    <xdr:cxnSp macro="">
      <xdr:nvCxnSpPr>
        <xdr:cNvPr id="707" name="直線コネクタ 706"/>
        <xdr:cNvCxnSpPr/>
      </xdr:nvCxnSpPr>
      <xdr:spPr>
        <a:xfrm flipV="1">
          <a:off x="12814300" y="16300794"/>
          <a:ext cx="889000" cy="3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08" name="フローチャート : 判断 707"/>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83568</xdr:rowOff>
    </xdr:from>
    <xdr:ext cx="534377" cy="259045"/>
    <xdr:sp macro="" textlink="">
      <xdr:nvSpPr>
        <xdr:cNvPr id="709" name="テキスト ボックス 708"/>
        <xdr:cNvSpPr txBox="1"/>
      </xdr:nvSpPr>
      <xdr:spPr>
        <a:xfrm>
          <a:off x="13436111" y="165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0" name="フローチャート : 判断 709"/>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95586</xdr:rowOff>
    </xdr:from>
    <xdr:ext cx="534377" cy="259045"/>
    <xdr:sp macro="" textlink="">
      <xdr:nvSpPr>
        <xdr:cNvPr id="711" name="テキスト ボックス 710"/>
        <xdr:cNvSpPr txBox="1"/>
      </xdr:nvSpPr>
      <xdr:spPr>
        <a:xfrm>
          <a:off x="12547111" y="165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63678</xdr:rowOff>
    </xdr:from>
    <xdr:to>
      <xdr:col>23</xdr:col>
      <xdr:colOff>568325</xdr:colOff>
      <xdr:row>94</xdr:row>
      <xdr:rowOff>165278</xdr:rowOff>
    </xdr:to>
    <xdr:sp macro="" textlink="">
      <xdr:nvSpPr>
        <xdr:cNvPr id="717" name="円/楕円 716"/>
        <xdr:cNvSpPr/>
      </xdr:nvSpPr>
      <xdr:spPr>
        <a:xfrm>
          <a:off x="16268700" y="161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86555</xdr:rowOff>
    </xdr:from>
    <xdr:ext cx="534377" cy="259045"/>
    <xdr:sp macro="" textlink="">
      <xdr:nvSpPr>
        <xdr:cNvPr id="718" name="公債費該当値テキスト"/>
        <xdr:cNvSpPr txBox="1"/>
      </xdr:nvSpPr>
      <xdr:spPr>
        <a:xfrm>
          <a:off x="16370300" y="160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77,317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90587</xdr:rowOff>
    </xdr:from>
    <xdr:to>
      <xdr:col>22</xdr:col>
      <xdr:colOff>415925</xdr:colOff>
      <xdr:row>95</xdr:row>
      <xdr:rowOff>20737</xdr:rowOff>
    </xdr:to>
    <xdr:sp macro="" textlink="">
      <xdr:nvSpPr>
        <xdr:cNvPr id="719" name="円/楕円 718"/>
        <xdr:cNvSpPr/>
      </xdr:nvSpPr>
      <xdr:spPr>
        <a:xfrm>
          <a:off x="15430500" y="162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37264</xdr:rowOff>
    </xdr:from>
    <xdr:ext cx="534377" cy="259045"/>
    <xdr:sp macro="" textlink="">
      <xdr:nvSpPr>
        <xdr:cNvPr id="720" name="テキスト ボックス 719"/>
        <xdr:cNvSpPr txBox="1"/>
      </xdr:nvSpPr>
      <xdr:spPr>
        <a:xfrm>
          <a:off x="15214111" y="159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118292</xdr:rowOff>
    </xdr:from>
    <xdr:to>
      <xdr:col>21</xdr:col>
      <xdr:colOff>212725</xdr:colOff>
      <xdr:row>95</xdr:row>
      <xdr:rowOff>48442</xdr:rowOff>
    </xdr:to>
    <xdr:sp macro="" textlink="">
      <xdr:nvSpPr>
        <xdr:cNvPr id="721" name="円/楕円 720"/>
        <xdr:cNvSpPr/>
      </xdr:nvSpPr>
      <xdr:spPr>
        <a:xfrm>
          <a:off x="14541500" y="162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64969</xdr:rowOff>
    </xdr:from>
    <xdr:ext cx="534377" cy="259045"/>
    <xdr:sp macro="" textlink="">
      <xdr:nvSpPr>
        <xdr:cNvPr id="722" name="テキスト ボックス 721"/>
        <xdr:cNvSpPr txBox="1"/>
      </xdr:nvSpPr>
      <xdr:spPr>
        <a:xfrm>
          <a:off x="14325111" y="1600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133694</xdr:rowOff>
    </xdr:from>
    <xdr:to>
      <xdr:col>20</xdr:col>
      <xdr:colOff>9525</xdr:colOff>
      <xdr:row>95</xdr:row>
      <xdr:rowOff>63844</xdr:rowOff>
    </xdr:to>
    <xdr:sp macro="" textlink="">
      <xdr:nvSpPr>
        <xdr:cNvPr id="723" name="円/楕円 722"/>
        <xdr:cNvSpPr/>
      </xdr:nvSpPr>
      <xdr:spPr>
        <a:xfrm>
          <a:off x="13652500" y="1624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80371</xdr:rowOff>
    </xdr:from>
    <xdr:ext cx="534377" cy="259045"/>
    <xdr:sp macro="" textlink="">
      <xdr:nvSpPr>
        <xdr:cNvPr id="724" name="テキスト ボックス 723"/>
        <xdr:cNvSpPr txBox="1"/>
      </xdr:nvSpPr>
      <xdr:spPr>
        <a:xfrm>
          <a:off x="13436111" y="160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165384</xdr:rowOff>
    </xdr:from>
    <xdr:to>
      <xdr:col>18</xdr:col>
      <xdr:colOff>492125</xdr:colOff>
      <xdr:row>95</xdr:row>
      <xdr:rowOff>95534</xdr:rowOff>
    </xdr:to>
    <xdr:sp macro="" textlink="">
      <xdr:nvSpPr>
        <xdr:cNvPr id="725" name="円/楕円 724"/>
        <xdr:cNvSpPr/>
      </xdr:nvSpPr>
      <xdr:spPr>
        <a:xfrm>
          <a:off x="12763500" y="162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112061</xdr:rowOff>
    </xdr:from>
    <xdr:ext cx="534377" cy="259045"/>
    <xdr:sp macro="" textlink="">
      <xdr:nvSpPr>
        <xdr:cNvPr id="726" name="テキスト ボックス 725"/>
        <xdr:cNvSpPr txBox="1"/>
      </xdr:nvSpPr>
      <xdr:spPr>
        <a:xfrm>
          <a:off x="12547111" y="1605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0" name="直線コネクタ 749"/>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1"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3"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4" name="直線コネクタ 753"/>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6"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7" name="フローチャート : 判断 756"/>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59" name="フローチャート : 判断 758"/>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0" name="テキスト ボックス 759"/>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568325</xdr:colOff>
      <xdr:row>39</xdr:row>
      <xdr:rowOff>73025</xdr:rowOff>
    </xdr:to>
    <xdr:sp macro="" textlink="">
      <xdr:nvSpPr>
        <xdr:cNvPr id="762" name="フローチャート : 判断 761"/>
        <xdr:cNvSpPr/>
      </xdr:nvSpPr>
      <xdr:spPr>
        <a:xfrm>
          <a:off x="20383500" y="66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89552</xdr:rowOff>
    </xdr:from>
    <xdr:ext cx="378565" cy="259045"/>
    <xdr:sp macro="" textlink="">
      <xdr:nvSpPr>
        <xdr:cNvPr id="763" name="テキスト ボックス 762"/>
        <xdr:cNvSpPr txBox="1"/>
      </xdr:nvSpPr>
      <xdr:spPr>
        <a:xfrm>
          <a:off x="20245017" y="643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153924</xdr:rowOff>
    </xdr:from>
    <xdr:to>
      <xdr:col>28</xdr:col>
      <xdr:colOff>365125</xdr:colOff>
      <xdr:row>39</xdr:row>
      <xdr:rowOff>84074</xdr:rowOff>
    </xdr:to>
    <xdr:sp macro="" textlink="">
      <xdr:nvSpPr>
        <xdr:cNvPr id="765" name="フローチャート : 判断 764"/>
        <xdr:cNvSpPr/>
      </xdr:nvSpPr>
      <xdr:spPr>
        <a:xfrm>
          <a:off x="19494500" y="6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100601</xdr:rowOff>
    </xdr:from>
    <xdr:ext cx="313932" cy="259045"/>
    <xdr:sp macro="" textlink="">
      <xdr:nvSpPr>
        <xdr:cNvPr id="766" name="テキスト ボックス 765"/>
        <xdr:cNvSpPr txBox="1"/>
      </xdr:nvSpPr>
      <xdr:spPr>
        <a:xfrm>
          <a:off x="19388333" y="644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170434</xdr:rowOff>
    </xdr:from>
    <xdr:to>
      <xdr:col>27</xdr:col>
      <xdr:colOff>161925</xdr:colOff>
      <xdr:row>38</xdr:row>
      <xdr:rowOff>100584</xdr:rowOff>
    </xdr:to>
    <xdr:sp macro="" textlink="">
      <xdr:nvSpPr>
        <xdr:cNvPr id="767" name="フローチャート : 判断 766"/>
        <xdr:cNvSpPr/>
      </xdr:nvSpPr>
      <xdr:spPr>
        <a:xfrm>
          <a:off x="18605500" y="65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117111</xdr:rowOff>
    </xdr:from>
    <xdr:ext cx="469744" cy="259045"/>
    <xdr:sp macro="" textlink="">
      <xdr:nvSpPr>
        <xdr:cNvPr id="768" name="テキスト ボックス 767"/>
        <xdr:cNvSpPr txBox="1"/>
      </xdr:nvSpPr>
      <xdr:spPr>
        <a:xfrm>
          <a:off x="18421427"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5"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7" name="テキスト ボックス 79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9" name="テキスト ボックス 79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1" name="テキスト ボックス 80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3" name="テキスト ボックス 80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5" name="直線コネクタ 804"/>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6"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08"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09" name="直線コネクタ 808"/>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1"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2" name="フローチャート : 判断 811"/>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4" name="フローチャート :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5" name="テキスト ボックス 81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7" name="フローチャート : 判断 81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8" name="テキスト ボックス 81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0" name="フローチャート : 判断 81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1" name="テキスト ボックス 82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2" name="フローチャート : 判断 821"/>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3" name="テキスト ボックス 82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0"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2" name="テキスト ボックス 83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4" name="テキスト ボックス 83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6" name="テキスト ボックス 835"/>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38" name="テキスト ボックス 837"/>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類似団体平均と比較して，特に高い水準にある経費は公債費である。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年度の公債費は，住民一人当たり</a:t>
          </a:r>
          <a:r>
            <a:rPr kumimoji="1" lang="ja-JP" altLang="en-US" sz="1100">
              <a:solidFill>
                <a:schemeClr val="dk1"/>
              </a:solidFill>
              <a:effectLst/>
              <a:latin typeface="+mn-lt"/>
              <a:ea typeface="+mn-ea"/>
              <a:cs typeface="+mn-cs"/>
            </a:rPr>
            <a:t>７７，３１７</a:t>
          </a:r>
          <a:r>
            <a:rPr kumimoji="1" lang="ja-JP" altLang="ja-JP" sz="1100">
              <a:solidFill>
                <a:schemeClr val="dk1"/>
              </a:solidFill>
              <a:effectLst/>
              <a:latin typeface="+mn-lt"/>
              <a:ea typeface="+mn-ea"/>
              <a:cs typeface="+mn-cs"/>
            </a:rPr>
            <a:t>円で，類似団体平均の約１．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倍となっている。これは，工業用水道出資事業やごみ固形燃料施設整備事業，港湾整備事業などの大規模建設事業の</a:t>
          </a:r>
          <a:r>
            <a:rPr lang="ja-JP" altLang="ja-JP" sz="1100" b="0" i="0">
              <a:solidFill>
                <a:schemeClr val="dk1"/>
              </a:solidFill>
              <a:effectLst/>
              <a:latin typeface="+mn-lt"/>
              <a:ea typeface="+mn-ea"/>
              <a:cs typeface="+mn-cs"/>
            </a:rPr>
            <a:t>財源として多額の地方債を発行したことや臨時財政対策債の償還額が多額であることが要因と考えられる。</a:t>
          </a:r>
          <a:endParaRPr lang="ja-JP" altLang="ja-JP" sz="1400">
            <a:effectLst/>
          </a:endParaRPr>
        </a:p>
        <a:p>
          <a:r>
            <a:rPr kumimoji="1" lang="ja-JP" altLang="ja-JP" sz="1100" b="0" i="0">
              <a:solidFill>
                <a:schemeClr val="dk1"/>
              </a:solidFill>
              <a:effectLst/>
              <a:latin typeface="+mn-lt"/>
              <a:ea typeface="+mn-ea"/>
              <a:cs typeface="+mn-cs"/>
            </a:rPr>
            <a:t>　経年比較を見ると，教育費に大きく増減があるが，これは平成２４年度に施設一体型の小中一貫校を整備したためである。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２５年度にかけては，市税，普通交付税の減少や繰越財源として一般財源を多く確保したため財政調整基金の取崩しを行った。２６年度</a:t>
          </a:r>
          <a:r>
            <a:rPr lang="ja-JP" altLang="en-US" sz="1100" b="0" i="0">
              <a:solidFill>
                <a:schemeClr val="dk1"/>
              </a:solidFill>
              <a:effectLst/>
              <a:latin typeface="+mn-lt"/>
              <a:ea typeface="+mn-ea"/>
              <a:cs typeface="+mn-cs"/>
            </a:rPr>
            <a:t>から</a:t>
          </a:r>
          <a:r>
            <a:rPr lang="ja-JP" altLang="ja-JP" sz="1100" b="0" i="0">
              <a:solidFill>
                <a:schemeClr val="dk1"/>
              </a:solidFill>
              <a:effectLst/>
              <a:latin typeface="+mn-lt"/>
              <a:ea typeface="+mn-ea"/>
              <a:cs typeface="+mn-cs"/>
            </a:rPr>
            <a:t>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補助金の見直しや市税</a:t>
          </a:r>
          <a:r>
            <a:rPr lang="ja-JP" altLang="ja-JP" sz="1100" b="0" i="0">
              <a:solidFill>
                <a:schemeClr val="dk1"/>
              </a:solidFill>
              <a:effectLst/>
              <a:latin typeface="+mn-lt"/>
              <a:ea typeface="+mn-ea"/>
              <a:cs typeface="+mn-cs"/>
            </a:rPr>
            <a:t>の増加などの影響により取崩しを行わなかった。</a:t>
          </a:r>
          <a:endParaRPr lang="ja-JP" altLang="ja-JP" sz="1400">
            <a:effectLst/>
          </a:endParaRPr>
        </a:p>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は基金残高が増加したものの，公債費や扶助費は増加傾向にあり，また今後予定されている大規模建設事業に必要な一般財源の不足は必至であるため，より一層の効率的な行財政運営を図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連結実質収支額等は黒字となっているため，連結実質赤字比率の算定はない。公営企業である水道事業，工業用水道事業及び公共下水道会計の資金剰余金が増加したことにより，黒字額は増加傾向にある。</a:t>
          </a:r>
          <a:endParaRPr lang="ja-JP" altLang="ja-JP" sz="1400">
            <a:effectLst/>
          </a:endParaRPr>
        </a:p>
        <a:p>
          <a:pPr rtl="0"/>
          <a:r>
            <a:rPr lang="ja-JP" altLang="ja-JP" sz="1100" b="0" i="0">
              <a:solidFill>
                <a:schemeClr val="dk1"/>
              </a:solidFill>
              <a:effectLst/>
              <a:latin typeface="+mn-lt"/>
              <a:ea typeface="+mn-ea"/>
              <a:cs typeface="+mn-cs"/>
            </a:rPr>
            <a:t>　今後も，資金不足を起こさないよう，一定の基金を常に保つとともに，一般会計からの繰出が多い会計においては，経営改善に努めていく。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467;&#12500;&#12540;&#12304;&#36001;&#25919;&#29366;&#27841;&#36039;&#26009;&#38598;&#12305;_342114_&#22823;&#31481;&#24066;_2016(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214.5</v>
          </cell>
        </row>
        <row r="53">
          <cell r="N53">
            <v>44.5</v>
          </cell>
        </row>
        <row r="55">
          <cell r="G55" t="str">
            <v>類似団体内平均値</v>
          </cell>
          <cell r="N55">
            <v>56.8</v>
          </cell>
        </row>
        <row r="57">
          <cell r="N57">
            <v>53.1</v>
          </cell>
        </row>
        <row r="72">
          <cell r="K72" t="str">
            <v>H24</v>
          </cell>
          <cell r="L72" t="str">
            <v>H25</v>
          </cell>
          <cell r="M72" t="str">
            <v>H26</v>
          </cell>
          <cell r="N72" t="str">
            <v>H27</v>
          </cell>
          <cell r="O72" t="str">
            <v>H28</v>
          </cell>
        </row>
        <row r="73">
          <cell r="G73" t="str">
            <v>当該団体値</v>
          </cell>
          <cell r="K73">
            <v>246.2</v>
          </cell>
          <cell r="L73">
            <v>242.9</v>
          </cell>
          <cell r="M73">
            <v>235.7</v>
          </cell>
          <cell r="N73">
            <v>214.5</v>
          </cell>
          <cell r="O73">
            <v>190.5</v>
          </cell>
        </row>
        <row r="75">
          <cell r="K75">
            <v>15.9</v>
          </cell>
          <cell r="L75">
            <v>15.8</v>
          </cell>
          <cell r="M75">
            <v>15.6</v>
          </cell>
          <cell r="N75">
            <v>15.7</v>
          </cell>
          <cell r="O75">
            <v>15.8</v>
          </cell>
        </row>
        <row r="77">
          <cell r="G77" t="str">
            <v>類似団体内平均値</v>
          </cell>
          <cell r="K77">
            <v>81.7</v>
          </cell>
          <cell r="L77">
            <v>80.400000000000006</v>
          </cell>
          <cell r="M77">
            <v>83.1</v>
          </cell>
          <cell r="N77">
            <v>56.8</v>
          </cell>
          <cell r="O77">
            <v>52.3</v>
          </cell>
        </row>
        <row r="79">
          <cell r="K79">
            <v>12.3</v>
          </cell>
          <cell r="L79">
            <v>12.5</v>
          </cell>
          <cell r="M79">
            <v>12.2</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14817928</v>
      </c>
      <c r="BO4" s="381"/>
      <c r="BP4" s="381"/>
      <c r="BQ4" s="381"/>
      <c r="BR4" s="381"/>
      <c r="BS4" s="381"/>
      <c r="BT4" s="381"/>
      <c r="BU4" s="382"/>
      <c r="BV4" s="380">
        <v>13569030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1.8</v>
      </c>
      <c r="CU4" s="387"/>
      <c r="CV4" s="387"/>
      <c r="CW4" s="387"/>
      <c r="CX4" s="387"/>
      <c r="CY4" s="387"/>
      <c r="CZ4" s="387"/>
      <c r="DA4" s="388"/>
      <c r="DB4" s="386">
        <v>4.5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14659844</v>
      </c>
      <c r="BO5" s="418"/>
      <c r="BP5" s="418"/>
      <c r="BQ5" s="418"/>
      <c r="BR5" s="418"/>
      <c r="BS5" s="418"/>
      <c r="BT5" s="418"/>
      <c r="BU5" s="419"/>
      <c r="BV5" s="417">
        <v>13220003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v>
      </c>
      <c r="CU5" s="415"/>
      <c r="CV5" s="415"/>
      <c r="CW5" s="415"/>
      <c r="CX5" s="415"/>
      <c r="CY5" s="415"/>
      <c r="CZ5" s="415"/>
      <c r="DA5" s="416"/>
      <c r="DB5" s="414">
        <v>94.6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158084</v>
      </c>
      <c r="BO6" s="418"/>
      <c r="BP6" s="418"/>
      <c r="BQ6" s="418"/>
      <c r="BR6" s="418"/>
      <c r="BS6" s="418"/>
      <c r="BT6" s="418"/>
      <c r="BU6" s="419"/>
      <c r="BV6" s="417">
        <v>349027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104.9</v>
      </c>
      <c r="CU6" s="455"/>
      <c r="CV6" s="455"/>
      <c r="CW6" s="455"/>
      <c r="CX6" s="455"/>
      <c r="CY6" s="455"/>
      <c r="CZ6" s="455"/>
      <c r="DA6" s="456"/>
      <c r="DB6" s="454">
        <v>105.6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23876</v>
      </c>
      <c r="BO7" s="418"/>
      <c r="BP7" s="418"/>
      <c r="BQ7" s="418"/>
      <c r="BR7" s="418"/>
      <c r="BS7" s="418"/>
      <c r="BT7" s="418"/>
      <c r="BU7" s="419"/>
      <c r="BV7" s="417">
        <v>10105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7530647</v>
      </c>
      <c r="CU7" s="418"/>
      <c r="CV7" s="418"/>
      <c r="CW7" s="418"/>
      <c r="CX7" s="418"/>
      <c r="CY7" s="418"/>
      <c r="CZ7" s="418"/>
      <c r="DA7" s="419"/>
      <c r="DB7" s="417">
        <v>7587174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134208</v>
      </c>
      <c r="BO8" s="418"/>
      <c r="BP8" s="418"/>
      <c r="BQ8" s="418"/>
      <c r="BR8" s="418"/>
      <c r="BS8" s="418"/>
      <c r="BT8" s="418"/>
      <c r="BU8" s="419"/>
      <c r="BV8" s="417">
        <v>338922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0.82</v>
      </c>
      <c r="CU8" s="458"/>
      <c r="CV8" s="458"/>
      <c r="CW8" s="458"/>
      <c r="CX8" s="458"/>
      <c r="CY8" s="458"/>
      <c r="CZ8" s="458"/>
      <c r="DA8" s="459"/>
      <c r="DB8" s="457">
        <v>0.83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27865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-204714</v>
      </c>
      <c r="BO9" s="418"/>
      <c r="BP9" s="418"/>
      <c r="BQ9" s="418"/>
      <c r="BR9" s="418"/>
      <c r="BS9" s="418"/>
      <c r="BT9" s="418"/>
      <c r="BU9" s="419"/>
      <c r="BV9" s="417">
        <v>218953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21.4</v>
      </c>
      <c r="CU9" s="415"/>
      <c r="CV9" s="415"/>
      <c r="CW9" s="415"/>
      <c r="CX9" s="415"/>
      <c r="CY9" s="415"/>
      <c r="CZ9" s="415"/>
      <c r="DA9" s="416"/>
      <c r="DB9" s="414">
        <v>21.6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28836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2614</v>
      </c>
      <c r="BO10" s="418"/>
      <c r="BP10" s="418"/>
      <c r="BQ10" s="418"/>
      <c r="BR10" s="418"/>
      <c r="BS10" s="418"/>
      <c r="BT10" s="418"/>
      <c r="BU10" s="419"/>
      <c r="BV10" s="417">
        <v>95307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27799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27480</v>
      </c>
      <c r="S13" s="499"/>
      <c r="T13" s="499"/>
      <c r="U13" s="499"/>
      <c r="V13" s="500"/>
      <c r="W13" s="433" t="s">
        <v>124</v>
      </c>
      <c r="X13" s="434"/>
      <c r="Y13" s="434"/>
      <c r="Z13" s="434"/>
      <c r="AA13" s="434"/>
      <c r="AB13" s="424"/>
      <c r="AC13" s="468">
        <v>287</v>
      </c>
      <c r="AD13" s="469"/>
      <c r="AE13" s="469"/>
      <c r="AF13" s="469"/>
      <c r="AG13" s="508"/>
      <c r="AH13" s="468">
        <v>310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-202100</v>
      </c>
      <c r="BO13" s="418"/>
      <c r="BP13" s="418"/>
      <c r="BQ13" s="418"/>
      <c r="BR13" s="418"/>
      <c r="BS13" s="418"/>
      <c r="BT13" s="418"/>
      <c r="BU13" s="419"/>
      <c r="BV13" s="417">
        <v>314260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15.8</v>
      </c>
      <c r="CU13" s="415"/>
      <c r="CV13" s="415"/>
      <c r="CW13" s="415"/>
      <c r="CX13" s="415"/>
      <c r="CY13" s="415"/>
      <c r="CZ13" s="415"/>
      <c r="DA13" s="416"/>
      <c r="DB13" s="414">
        <v>15.7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27985</v>
      </c>
      <c r="S14" s="499"/>
      <c r="T14" s="499"/>
      <c r="U14" s="499"/>
      <c r="V14" s="500"/>
      <c r="W14" s="407"/>
      <c r="X14" s="408"/>
      <c r="Y14" s="408"/>
      <c r="Z14" s="408"/>
      <c r="AA14" s="408"/>
      <c r="AB14" s="397"/>
      <c r="AC14" s="501">
        <v>2.4</v>
      </c>
      <c r="AD14" s="502"/>
      <c r="AE14" s="502"/>
      <c r="AF14" s="502"/>
      <c r="AG14" s="503"/>
      <c r="AH14" s="501">
        <v>2.4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190.5</v>
      </c>
      <c r="CU14" s="513"/>
      <c r="CV14" s="513"/>
      <c r="CW14" s="513"/>
      <c r="CX14" s="513"/>
      <c r="CY14" s="513"/>
      <c r="CZ14" s="513"/>
      <c r="DA14" s="514"/>
      <c r="DB14" s="512">
        <v>214.5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27676</v>
      </c>
      <c r="S15" s="499"/>
      <c r="T15" s="499"/>
      <c r="U15" s="499"/>
      <c r="V15" s="500"/>
      <c r="W15" s="433" t="s">
        <v>131</v>
      </c>
      <c r="X15" s="434"/>
      <c r="Y15" s="434"/>
      <c r="Z15" s="434"/>
      <c r="AA15" s="434"/>
      <c r="AB15" s="424"/>
      <c r="AC15" s="468">
        <v>4175</v>
      </c>
      <c r="AD15" s="469"/>
      <c r="AE15" s="469"/>
      <c r="AF15" s="469"/>
      <c r="AG15" s="508"/>
      <c r="AH15" s="468">
        <v>4574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4595746</v>
      </c>
      <c r="BO15" s="381"/>
      <c r="BP15" s="381"/>
      <c r="BQ15" s="381"/>
      <c r="BR15" s="381"/>
      <c r="BS15" s="381"/>
      <c r="BT15" s="381"/>
      <c r="BU15" s="382"/>
      <c r="BV15" s="380">
        <v>4373341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34.4</v>
      </c>
      <c r="AD16" s="502"/>
      <c r="AE16" s="502"/>
      <c r="AF16" s="502"/>
      <c r="AG16" s="503"/>
      <c r="AH16" s="501">
        <v>36.1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5625580</v>
      </c>
      <c r="BO16" s="418"/>
      <c r="BP16" s="418"/>
      <c r="BQ16" s="418"/>
      <c r="BR16" s="418"/>
      <c r="BS16" s="418"/>
      <c r="BT16" s="418"/>
      <c r="BU16" s="419"/>
      <c r="BV16" s="417">
        <v>5494318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7672</v>
      </c>
      <c r="AD17" s="469"/>
      <c r="AE17" s="469"/>
      <c r="AF17" s="469"/>
      <c r="AG17" s="508"/>
      <c r="AH17" s="468">
        <v>7785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5934909</v>
      </c>
      <c r="BO17" s="418"/>
      <c r="BP17" s="418"/>
      <c r="BQ17" s="418"/>
      <c r="BR17" s="418"/>
      <c r="BS17" s="418"/>
      <c r="BT17" s="418"/>
      <c r="BU17" s="419"/>
      <c r="BV17" s="417">
        <v>5632920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78.66</v>
      </c>
      <c r="M18" s="530"/>
      <c r="N18" s="530"/>
      <c r="O18" s="530"/>
      <c r="P18" s="530"/>
      <c r="Q18" s="530"/>
      <c r="R18" s="531"/>
      <c r="S18" s="531"/>
      <c r="T18" s="531"/>
      <c r="U18" s="531"/>
      <c r="V18" s="532"/>
      <c r="W18" s="435"/>
      <c r="X18" s="436"/>
      <c r="Y18" s="436"/>
      <c r="Z18" s="436"/>
      <c r="AA18" s="436"/>
      <c r="AB18" s="427"/>
      <c r="AC18" s="533">
        <v>63.2</v>
      </c>
      <c r="AD18" s="534"/>
      <c r="AE18" s="534"/>
      <c r="AF18" s="534"/>
      <c r="AG18" s="535"/>
      <c r="AH18" s="533">
        <v>61.4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7360437</v>
      </c>
      <c r="BO18" s="418"/>
      <c r="BP18" s="418"/>
      <c r="BQ18" s="418"/>
      <c r="BR18" s="418"/>
      <c r="BS18" s="418"/>
      <c r="BT18" s="418"/>
      <c r="BU18" s="419"/>
      <c r="BV18" s="417">
        <v>7583329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354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9872559</v>
      </c>
      <c r="BO19" s="418"/>
      <c r="BP19" s="418"/>
      <c r="BQ19" s="418"/>
      <c r="BR19" s="418"/>
      <c r="BS19" s="418"/>
      <c r="BT19" s="418"/>
      <c r="BU19" s="419"/>
      <c r="BV19" s="417">
        <v>9526794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11749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20811892</v>
      </c>
      <c r="BO23" s="418"/>
      <c r="BP23" s="418"/>
      <c r="BQ23" s="418"/>
      <c r="BR23" s="418"/>
      <c r="BS23" s="418"/>
      <c r="BT23" s="418"/>
      <c r="BU23" s="419"/>
      <c r="BV23" s="417">
        <v>21022619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8170</v>
      </c>
      <c r="R24" s="469"/>
      <c r="S24" s="469"/>
      <c r="T24" s="469"/>
      <c r="U24" s="469"/>
      <c r="V24" s="508"/>
      <c r="W24" s="563"/>
      <c r="X24" s="551"/>
      <c r="Y24" s="552"/>
      <c r="Z24" s="467" t="s">
        <v>154</v>
      </c>
      <c r="AA24" s="447"/>
      <c r="AB24" s="447"/>
      <c r="AC24" s="447"/>
      <c r="AD24" s="447"/>
      <c r="AE24" s="447"/>
      <c r="AF24" s="447"/>
      <c r="AG24" s="448"/>
      <c r="AH24" s="468">
        <v>260</v>
      </c>
      <c r="AI24" s="469"/>
      <c r="AJ24" s="469"/>
      <c r="AK24" s="469"/>
      <c r="AL24" s="508"/>
      <c r="AM24" s="468">
        <v>816920</v>
      </c>
      <c r="AN24" s="469"/>
      <c r="AO24" s="469"/>
      <c r="AP24" s="469"/>
      <c r="AQ24" s="469"/>
      <c r="AR24" s="508"/>
      <c r="AS24" s="468">
        <v>3142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10945093</v>
      </c>
      <c r="BO24" s="418"/>
      <c r="BP24" s="418"/>
      <c r="BQ24" s="418"/>
      <c r="BR24" s="418"/>
      <c r="BS24" s="418"/>
      <c r="BT24" s="418"/>
      <c r="BU24" s="419"/>
      <c r="BV24" s="417">
        <v>11221353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7000</v>
      </c>
      <c r="R25" s="469"/>
      <c r="S25" s="469"/>
      <c r="T25" s="469"/>
      <c r="U25" s="469"/>
      <c r="V25" s="508"/>
      <c r="W25" s="563"/>
      <c r="X25" s="551"/>
      <c r="Y25" s="552"/>
      <c r="Z25" s="467" t="s">
        <v>157</v>
      </c>
      <c r="AA25" s="447"/>
      <c r="AB25" s="447"/>
      <c r="AC25" s="447"/>
      <c r="AD25" s="447"/>
      <c r="AE25" s="447"/>
      <c r="AF25" s="447"/>
      <c r="AG25" s="448"/>
      <c r="AH25" s="468">
        <v>46</v>
      </c>
      <c r="AI25" s="469"/>
      <c r="AJ25" s="469"/>
      <c r="AK25" s="469"/>
      <c r="AL25" s="508"/>
      <c r="AM25" s="468">
        <v>133998</v>
      </c>
      <c r="AN25" s="469"/>
      <c r="AO25" s="469"/>
      <c r="AP25" s="469"/>
      <c r="AQ25" s="469"/>
      <c r="AR25" s="508"/>
      <c r="AS25" s="468">
        <v>2913</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1119017</v>
      </c>
      <c r="BO25" s="381"/>
      <c r="BP25" s="381"/>
      <c r="BQ25" s="381"/>
      <c r="BR25" s="381"/>
      <c r="BS25" s="381"/>
      <c r="BT25" s="381"/>
      <c r="BU25" s="382"/>
      <c r="BV25" s="380">
        <v>1264545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6200</v>
      </c>
      <c r="R26" s="469"/>
      <c r="S26" s="469"/>
      <c r="T26" s="469"/>
      <c r="U26" s="469"/>
      <c r="V26" s="508"/>
      <c r="W26" s="563"/>
      <c r="X26" s="551"/>
      <c r="Y26" s="552"/>
      <c r="Z26" s="467" t="s">
        <v>160</v>
      </c>
      <c r="AA26" s="573"/>
      <c r="AB26" s="573"/>
      <c r="AC26" s="573"/>
      <c r="AD26" s="573"/>
      <c r="AE26" s="573"/>
      <c r="AF26" s="573"/>
      <c r="AG26" s="574"/>
      <c r="AH26" s="468">
        <v>12</v>
      </c>
      <c r="AI26" s="469"/>
      <c r="AJ26" s="469"/>
      <c r="AK26" s="469"/>
      <c r="AL26" s="508"/>
      <c r="AM26" s="468">
        <v>42072</v>
      </c>
      <c r="AN26" s="469"/>
      <c r="AO26" s="469"/>
      <c r="AP26" s="469"/>
      <c r="AQ26" s="469"/>
      <c r="AR26" s="508"/>
      <c r="AS26" s="468">
        <v>3506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4730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11922</v>
      </c>
      <c r="AN27" s="469"/>
      <c r="AO27" s="469"/>
      <c r="AP27" s="469"/>
      <c r="AQ27" s="469"/>
      <c r="AR27" s="508"/>
      <c r="AS27" s="468">
        <v>3974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4220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853148</v>
      </c>
      <c r="BO28" s="381"/>
      <c r="BP28" s="381"/>
      <c r="BQ28" s="381"/>
      <c r="BR28" s="381"/>
      <c r="BS28" s="381"/>
      <c r="BT28" s="381"/>
      <c r="BU28" s="382"/>
      <c r="BV28" s="380">
        <v>650534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3700</v>
      </c>
      <c r="R29" s="469"/>
      <c r="S29" s="469"/>
      <c r="T29" s="469"/>
      <c r="U29" s="469"/>
      <c r="V29" s="508"/>
      <c r="W29" s="564"/>
      <c r="X29" s="565"/>
      <c r="Y29" s="566"/>
      <c r="Z29" s="467" t="s">
        <v>170</v>
      </c>
      <c r="AA29" s="447"/>
      <c r="AB29" s="447"/>
      <c r="AC29" s="447"/>
      <c r="AD29" s="447"/>
      <c r="AE29" s="447"/>
      <c r="AF29" s="447"/>
      <c r="AG29" s="448"/>
      <c r="AH29" s="468">
        <v>263</v>
      </c>
      <c r="AI29" s="469"/>
      <c r="AJ29" s="469"/>
      <c r="AK29" s="469"/>
      <c r="AL29" s="508"/>
      <c r="AM29" s="468">
        <v>828842</v>
      </c>
      <c r="AN29" s="469"/>
      <c r="AO29" s="469"/>
      <c r="AP29" s="469"/>
      <c r="AQ29" s="469"/>
      <c r="AR29" s="508"/>
      <c r="AS29" s="468">
        <v>3151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659010</v>
      </c>
      <c r="BO29" s="418"/>
      <c r="BP29" s="418"/>
      <c r="BQ29" s="418"/>
      <c r="BR29" s="418"/>
      <c r="BS29" s="418"/>
      <c r="BT29" s="418"/>
      <c r="BU29" s="419"/>
      <c r="BV29" s="417">
        <v>658851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1693481</v>
      </c>
      <c r="BO30" s="587"/>
      <c r="BP30" s="587"/>
      <c r="BQ30" s="587"/>
      <c r="BR30" s="587"/>
      <c r="BS30" s="587"/>
      <c r="BT30" s="587"/>
      <c r="BU30" s="588"/>
      <c r="BV30" s="586">
        <v>1166409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農業集落排水特別会計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広島県市町総合事務組合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阿多田島汽船</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港湾施設管理受託特別会計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漁業集落排水特別会計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大竹市土地開発公社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公共下水道事業会計</v>
      </c>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土地造成特別会計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後期高齢者医療広域連合（特別会計）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株式会社やさか</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宮島競艇施行組合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537</v>
      </c>
      <c r="D34" s="1184"/>
      <c r="E34" s="1185"/>
      <c r="F34" s="32">
        <v>13.46</v>
      </c>
      <c r="G34" s="33">
        <v>14.41</v>
      </c>
      <c r="H34" s="33">
        <v>15.36</v>
      </c>
      <c r="I34" s="33">
        <v>15.41</v>
      </c>
      <c r="J34" s="34">
        <v>16.14</v>
      </c>
      <c r="K34" s="22"/>
      <c r="L34" s="22"/>
      <c r="M34" s="22"/>
      <c r="N34" s="22"/>
      <c r="O34" s="22"/>
      <c r="P34" s="22"/>
    </row>
    <row r="35" spans="1:16" ht="39" customHeight="1" x14ac:dyDescent="0.15">
      <c r="A35" s="22"/>
      <c r="B35" s="35"/>
      <c r="C35" s="1178" t="s">
        <v>538</v>
      </c>
      <c r="D35" s="1179"/>
      <c r="E35" s="1180"/>
      <c r="F35" s="36">
        <v>7.79</v>
      </c>
      <c r="G35" s="37">
        <v>7.98</v>
      </c>
      <c r="H35" s="37">
        <v>7.62</v>
      </c>
      <c r="I35" s="37">
        <v>7.67</v>
      </c>
      <c r="J35" s="38">
        <v>7.69</v>
      </c>
      <c r="K35" s="22"/>
      <c r="L35" s="22"/>
      <c r="M35" s="22"/>
      <c r="N35" s="22"/>
      <c r="O35" s="22"/>
      <c r="P35" s="22"/>
    </row>
    <row r="36" spans="1:16" ht="39" customHeight="1" x14ac:dyDescent="0.15">
      <c r="A36" s="22"/>
      <c r="B36" s="35"/>
      <c r="C36" s="1178" t="s">
        <v>539</v>
      </c>
      <c r="D36" s="1179"/>
      <c r="E36" s="1180"/>
      <c r="F36" s="36">
        <v>5.85</v>
      </c>
      <c r="G36" s="37">
        <v>6.49</v>
      </c>
      <c r="H36" s="37">
        <v>6.59</v>
      </c>
      <c r="I36" s="37">
        <v>6.57</v>
      </c>
      <c r="J36" s="38">
        <v>6.88</v>
      </c>
      <c r="K36" s="22"/>
      <c r="L36" s="22"/>
      <c r="M36" s="22"/>
      <c r="N36" s="22"/>
      <c r="O36" s="22"/>
      <c r="P36" s="22"/>
    </row>
    <row r="37" spans="1:16" ht="39" customHeight="1" x14ac:dyDescent="0.15">
      <c r="A37" s="22"/>
      <c r="B37" s="35"/>
      <c r="C37" s="1178" t="s">
        <v>540</v>
      </c>
      <c r="D37" s="1179"/>
      <c r="E37" s="1180"/>
      <c r="F37" s="36">
        <v>0.12</v>
      </c>
      <c r="G37" s="37">
        <v>0.18</v>
      </c>
      <c r="H37" s="37">
        <v>1.22</v>
      </c>
      <c r="I37" s="37">
        <v>4.08</v>
      </c>
      <c r="J37" s="38">
        <v>1.31</v>
      </c>
      <c r="K37" s="22"/>
      <c r="L37" s="22"/>
      <c r="M37" s="22"/>
      <c r="N37" s="22"/>
      <c r="O37" s="22"/>
      <c r="P37" s="22"/>
    </row>
    <row r="38" spans="1:16" ht="39" customHeight="1" x14ac:dyDescent="0.15">
      <c r="A38" s="22"/>
      <c r="B38" s="35"/>
      <c r="C38" s="1178" t="s">
        <v>541</v>
      </c>
      <c r="D38" s="1179"/>
      <c r="E38" s="1180"/>
      <c r="F38" s="36">
        <v>0.82</v>
      </c>
      <c r="G38" s="37">
        <v>0.76</v>
      </c>
      <c r="H38" s="37">
        <v>0.53</v>
      </c>
      <c r="I38" s="37">
        <v>1.03</v>
      </c>
      <c r="J38" s="38">
        <v>1.25</v>
      </c>
      <c r="K38" s="22"/>
      <c r="L38" s="22"/>
      <c r="M38" s="22"/>
      <c r="N38" s="22"/>
      <c r="O38" s="22"/>
      <c r="P38" s="22"/>
    </row>
    <row r="39" spans="1:16" ht="39" customHeight="1" x14ac:dyDescent="0.15">
      <c r="A39" s="22"/>
      <c r="B39" s="35"/>
      <c r="C39" s="1178" t="s">
        <v>542</v>
      </c>
      <c r="D39" s="1179"/>
      <c r="E39" s="1180"/>
      <c r="F39" s="36">
        <v>0.4</v>
      </c>
      <c r="G39" s="37">
        <v>0.32</v>
      </c>
      <c r="H39" s="37">
        <v>0.37</v>
      </c>
      <c r="I39" s="37">
        <v>0.38</v>
      </c>
      <c r="J39" s="38">
        <v>0.46</v>
      </c>
      <c r="K39" s="22"/>
      <c r="L39" s="22"/>
      <c r="M39" s="22"/>
      <c r="N39" s="22"/>
      <c r="O39" s="22"/>
      <c r="P39" s="22"/>
    </row>
    <row r="40" spans="1:16" ht="39" customHeight="1" x14ac:dyDescent="0.15">
      <c r="A40" s="22"/>
      <c r="B40" s="35"/>
      <c r="C40" s="1178" t="s">
        <v>543</v>
      </c>
      <c r="D40" s="1179"/>
      <c r="E40" s="1180"/>
      <c r="F40" s="36">
        <v>0.54</v>
      </c>
      <c r="G40" s="37">
        <v>0.03</v>
      </c>
      <c r="H40" s="37">
        <v>0.03</v>
      </c>
      <c r="I40" s="37">
        <v>0.04</v>
      </c>
      <c r="J40" s="38">
        <v>0.11</v>
      </c>
      <c r="K40" s="22"/>
      <c r="L40" s="22"/>
      <c r="M40" s="22"/>
      <c r="N40" s="22"/>
      <c r="O40" s="22"/>
      <c r="P40" s="22"/>
    </row>
    <row r="41" spans="1:16" ht="39" customHeight="1" x14ac:dyDescent="0.15">
      <c r="A41" s="22"/>
      <c r="B41" s="35"/>
      <c r="C41" s="1178" t="s">
        <v>544</v>
      </c>
      <c r="D41" s="1179"/>
      <c r="E41" s="1180"/>
      <c r="F41" s="36">
        <v>0.02</v>
      </c>
      <c r="G41" s="37">
        <v>0.03</v>
      </c>
      <c r="H41" s="37">
        <v>0.02</v>
      </c>
      <c r="I41" s="37">
        <v>0.01</v>
      </c>
      <c r="J41" s="38">
        <v>0.09</v>
      </c>
      <c r="K41" s="22"/>
      <c r="L41" s="22"/>
      <c r="M41" s="22"/>
      <c r="N41" s="22"/>
      <c r="O41" s="22"/>
      <c r="P41" s="22"/>
    </row>
    <row r="42" spans="1:16" ht="39" customHeight="1" x14ac:dyDescent="0.15">
      <c r="A42" s="22"/>
      <c r="B42" s="39"/>
      <c r="C42" s="1178" t="s">
        <v>545</v>
      </c>
      <c r="D42" s="1179"/>
      <c r="E42" s="1180"/>
      <c r="F42" s="36" t="s">
        <v>490</v>
      </c>
      <c r="G42" s="37" t="s">
        <v>490</v>
      </c>
      <c r="H42" s="37" t="s">
        <v>490</v>
      </c>
      <c r="I42" s="37" t="s">
        <v>490</v>
      </c>
      <c r="J42" s="38" t="s">
        <v>490</v>
      </c>
      <c r="K42" s="22"/>
      <c r="L42" s="22"/>
      <c r="M42" s="22"/>
      <c r="N42" s="22"/>
      <c r="O42" s="22"/>
      <c r="P42" s="22"/>
    </row>
    <row r="43" spans="1:16" ht="39" customHeight="1" thickBot="1" x14ac:dyDescent="0.2">
      <c r="A43" s="22"/>
      <c r="B43" s="40"/>
      <c r="C43" s="1181" t="s">
        <v>546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1932</v>
      </c>
      <c r="L45" s="60">
        <v>2015</v>
      </c>
      <c r="M45" s="60">
        <v>2043</v>
      </c>
      <c r="N45" s="60">
        <v>2094</v>
      </c>
      <c r="O45" s="61">
        <v>2149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x14ac:dyDescent="0.15">
      <c r="A48" s="48"/>
      <c r="B48" s="1196"/>
      <c r="C48" s="1197"/>
      <c r="D48" s="62"/>
      <c r="E48" s="1188" t="s">
        <v>15</v>
      </c>
      <c r="F48" s="1188"/>
      <c r="G48" s="1188"/>
      <c r="H48" s="1188"/>
      <c r="I48" s="1188"/>
      <c r="J48" s="1189"/>
      <c r="K48" s="63">
        <v>439</v>
      </c>
      <c r="L48" s="64">
        <v>413</v>
      </c>
      <c r="M48" s="64">
        <v>392</v>
      </c>
      <c r="N48" s="64">
        <v>365</v>
      </c>
      <c r="O48" s="65">
        <v>355</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490</v>
      </c>
      <c r="L49" s="64" t="s">
        <v>490</v>
      </c>
      <c r="M49" s="64" t="s">
        <v>490</v>
      </c>
      <c r="N49" s="64" t="s">
        <v>490</v>
      </c>
      <c r="O49" s="65" t="s">
        <v>490</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t="s">
        <v>490</v>
      </c>
      <c r="O50" s="65" t="s">
        <v>490</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1388</v>
      </c>
      <c r="L52" s="64">
        <v>1417</v>
      </c>
      <c r="M52" s="64">
        <v>1511</v>
      </c>
      <c r="N52" s="64">
        <v>1456</v>
      </c>
      <c r="O52" s="65">
        <v>1467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984</v>
      </c>
      <c r="L53" s="69">
        <v>1011</v>
      </c>
      <c r="M53" s="69">
        <v>925</v>
      </c>
      <c r="N53" s="69">
        <v>1004</v>
      </c>
      <c r="O53" s="70">
        <v>1037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02" t="s">
        <v>24</v>
      </c>
      <c r="C41" s="1203"/>
      <c r="D41" s="81"/>
      <c r="E41" s="1208" t="s">
        <v>25</v>
      </c>
      <c r="F41" s="1208"/>
      <c r="G41" s="1208"/>
      <c r="H41" s="1209"/>
      <c r="I41" s="82">
        <v>20641</v>
      </c>
      <c r="J41" s="83">
        <v>20941</v>
      </c>
      <c r="K41" s="83">
        <v>21025</v>
      </c>
      <c r="L41" s="83">
        <v>21023</v>
      </c>
      <c r="M41" s="84">
        <v>20812</v>
      </c>
    </row>
    <row r="42" spans="2:13" ht="27.75" customHeight="1" x14ac:dyDescent="0.15">
      <c r="B42" s="1204"/>
      <c r="C42" s="1205"/>
      <c r="D42" s="85"/>
      <c r="E42" s="1210" t="s">
        <v>26</v>
      </c>
      <c r="F42" s="1210"/>
      <c r="G42" s="1210"/>
      <c r="H42" s="1211"/>
      <c r="I42" s="86">
        <v>455</v>
      </c>
      <c r="J42" s="87">
        <v>416</v>
      </c>
      <c r="K42" s="87">
        <v>416</v>
      </c>
      <c r="L42" s="87">
        <v>416</v>
      </c>
      <c r="M42" s="88">
        <v>416</v>
      </c>
    </row>
    <row r="43" spans="2:13" ht="27.75" customHeight="1" x14ac:dyDescent="0.15">
      <c r="B43" s="1204"/>
      <c r="C43" s="1205"/>
      <c r="D43" s="85"/>
      <c r="E43" s="1210" t="s">
        <v>27</v>
      </c>
      <c r="F43" s="1210"/>
      <c r="G43" s="1210"/>
      <c r="H43" s="1211"/>
      <c r="I43" s="86">
        <v>6142</v>
      </c>
      <c r="J43" s="87">
        <v>5432</v>
      </c>
      <c r="K43" s="87">
        <v>4758</v>
      </c>
      <c r="L43" s="87">
        <v>4158</v>
      </c>
      <c r="M43" s="88">
        <v>3937</v>
      </c>
    </row>
    <row r="44" spans="2:13" ht="27.75" customHeight="1" x14ac:dyDescent="0.15">
      <c r="B44" s="1204"/>
      <c r="C44" s="1205"/>
      <c r="D44" s="85"/>
      <c r="E44" s="1210" t="s">
        <v>28</v>
      </c>
      <c r="F44" s="1210"/>
      <c r="G44" s="1210"/>
      <c r="H44" s="1211"/>
      <c r="I44" s="86" t="s">
        <v>490</v>
      </c>
      <c r="J44" s="87" t="s">
        <v>490</v>
      </c>
      <c r="K44" s="87" t="s">
        <v>490</v>
      </c>
      <c r="L44" s="87" t="s">
        <v>490</v>
      </c>
      <c r="M44" s="88" t="s">
        <v>490</v>
      </c>
    </row>
    <row r="45" spans="2:13" ht="27.75" customHeight="1" x14ac:dyDescent="0.15">
      <c r="B45" s="1204"/>
      <c r="C45" s="1205"/>
      <c r="D45" s="85"/>
      <c r="E45" s="1210" t="s">
        <v>29</v>
      </c>
      <c r="F45" s="1210"/>
      <c r="G45" s="1210"/>
      <c r="H45" s="1211"/>
      <c r="I45" s="86">
        <v>2236</v>
      </c>
      <c r="J45" s="87">
        <v>2025</v>
      </c>
      <c r="K45" s="87">
        <v>1915</v>
      </c>
      <c r="L45" s="87">
        <v>1753</v>
      </c>
      <c r="M45" s="88">
        <v>1693</v>
      </c>
    </row>
    <row r="46" spans="2:13" ht="27.75" customHeight="1" x14ac:dyDescent="0.15">
      <c r="B46" s="1204"/>
      <c r="C46" s="1205"/>
      <c r="D46" s="89"/>
      <c r="E46" s="1210" t="s">
        <v>30</v>
      </c>
      <c r="F46" s="1210"/>
      <c r="G46" s="1210"/>
      <c r="H46" s="1211"/>
      <c r="I46" s="86">
        <v>2652</v>
      </c>
      <c r="J46" s="87">
        <v>2545</v>
      </c>
      <c r="K46" s="87">
        <v>2563</v>
      </c>
      <c r="L46" s="87">
        <v>2564</v>
      </c>
      <c r="M46" s="88">
        <v>2498</v>
      </c>
    </row>
    <row r="47" spans="2:13" ht="27.75" customHeight="1" x14ac:dyDescent="0.15">
      <c r="B47" s="1204"/>
      <c r="C47" s="1205"/>
      <c r="D47" s="90"/>
      <c r="E47" s="1212" t="s">
        <v>31</v>
      </c>
      <c r="F47" s="1213"/>
      <c r="G47" s="1213"/>
      <c r="H47" s="1214"/>
      <c r="I47" s="86" t="s">
        <v>490</v>
      </c>
      <c r="J47" s="87" t="s">
        <v>490</v>
      </c>
      <c r="K47" s="87" t="s">
        <v>490</v>
      </c>
      <c r="L47" s="87" t="s">
        <v>490</v>
      </c>
      <c r="M47" s="88" t="s">
        <v>490</v>
      </c>
    </row>
    <row r="48" spans="2:13" ht="27.75" customHeight="1" x14ac:dyDescent="0.15">
      <c r="B48" s="1204"/>
      <c r="C48" s="1205"/>
      <c r="D48" s="85"/>
      <c r="E48" s="1210" t="s">
        <v>32</v>
      </c>
      <c r="F48" s="1210"/>
      <c r="G48" s="1210"/>
      <c r="H48" s="1211"/>
      <c r="I48" s="86" t="s">
        <v>490</v>
      </c>
      <c r="J48" s="87" t="s">
        <v>490</v>
      </c>
      <c r="K48" s="87" t="s">
        <v>490</v>
      </c>
      <c r="L48" s="87" t="s">
        <v>490</v>
      </c>
      <c r="M48" s="88" t="s">
        <v>490</v>
      </c>
    </row>
    <row r="49" spans="2:13" ht="27.75" customHeight="1" x14ac:dyDescent="0.15">
      <c r="B49" s="1206"/>
      <c r="C49" s="1207"/>
      <c r="D49" s="85"/>
      <c r="E49" s="1210" t="s">
        <v>33</v>
      </c>
      <c r="F49" s="1210"/>
      <c r="G49" s="1210"/>
      <c r="H49" s="1211"/>
      <c r="I49" s="86" t="s">
        <v>490</v>
      </c>
      <c r="J49" s="87" t="s">
        <v>490</v>
      </c>
      <c r="K49" s="87" t="s">
        <v>490</v>
      </c>
      <c r="L49" s="87" t="s">
        <v>490</v>
      </c>
      <c r="M49" s="88" t="s">
        <v>490</v>
      </c>
    </row>
    <row r="50" spans="2:13" ht="27.75" customHeight="1" x14ac:dyDescent="0.15">
      <c r="B50" s="1215" t="s">
        <v>34</v>
      </c>
      <c r="C50" s="1216"/>
      <c r="D50" s="91"/>
      <c r="E50" s="1210" t="s">
        <v>35</v>
      </c>
      <c r="F50" s="1210"/>
      <c r="G50" s="1210"/>
      <c r="H50" s="1211"/>
      <c r="I50" s="86">
        <v>2403</v>
      </c>
      <c r="J50" s="87">
        <v>2295</v>
      </c>
      <c r="K50" s="87">
        <v>2279</v>
      </c>
      <c r="L50" s="87">
        <v>2265</v>
      </c>
      <c r="M50" s="88">
        <v>3179</v>
      </c>
    </row>
    <row r="51" spans="2:13" ht="27.75" customHeight="1" x14ac:dyDescent="0.15">
      <c r="B51" s="1204"/>
      <c r="C51" s="1205"/>
      <c r="D51" s="85"/>
      <c r="E51" s="1210" t="s">
        <v>36</v>
      </c>
      <c r="F51" s="1210"/>
      <c r="G51" s="1210"/>
      <c r="H51" s="1211"/>
      <c r="I51" s="86">
        <v>1313</v>
      </c>
      <c r="J51" s="87">
        <v>1284</v>
      </c>
      <c r="K51" s="87">
        <v>1157</v>
      </c>
      <c r="L51" s="87">
        <v>1103</v>
      </c>
      <c r="M51" s="88">
        <v>1375</v>
      </c>
    </row>
    <row r="52" spans="2:13" ht="27.75" customHeight="1" x14ac:dyDescent="0.15">
      <c r="B52" s="1206"/>
      <c r="C52" s="1207"/>
      <c r="D52" s="85"/>
      <c r="E52" s="1210" t="s">
        <v>37</v>
      </c>
      <c r="F52" s="1210"/>
      <c r="G52" s="1210"/>
      <c r="H52" s="1211"/>
      <c r="I52" s="86">
        <v>12879</v>
      </c>
      <c r="J52" s="87">
        <v>12807</v>
      </c>
      <c r="K52" s="87">
        <v>12689</v>
      </c>
      <c r="L52" s="87">
        <v>13012</v>
      </c>
      <c r="M52" s="88">
        <v>12904</v>
      </c>
    </row>
    <row r="53" spans="2:13" ht="27.75" customHeight="1" thickBot="1" x14ac:dyDescent="0.2">
      <c r="B53" s="1217" t="s">
        <v>21</v>
      </c>
      <c r="C53" s="1218"/>
      <c r="D53" s="92"/>
      <c r="E53" s="1219" t="s">
        <v>38</v>
      </c>
      <c r="F53" s="1219"/>
      <c r="G53" s="1219"/>
      <c r="H53" s="1220"/>
      <c r="I53" s="93">
        <v>15531</v>
      </c>
      <c r="J53" s="94">
        <v>14974</v>
      </c>
      <c r="K53" s="94">
        <v>14553</v>
      </c>
      <c r="L53" s="94">
        <v>13534</v>
      </c>
      <c r="M53" s="95">
        <v>11897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21" t="s">
        <v>565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30"/>
      <c r="H50" s="1231"/>
      <c r="I50" s="1231"/>
      <c r="J50" s="1232"/>
      <c r="K50" s="356" t="s">
        <v>529</v>
      </c>
      <c r="L50" s="356" t="s">
        <v>530</v>
      </c>
      <c r="M50" s="356" t="s">
        <v>531</v>
      </c>
      <c r="N50" s="356" t="s">
        <v>532</v>
      </c>
      <c r="O50" s="356" t="s">
        <v>533</v>
      </c>
    </row>
    <row r="51" spans="1:17" x14ac:dyDescent="0.15">
      <c r="B51" s="250"/>
      <c r="C51" s="246"/>
      <c r="D51" s="246"/>
      <c r="E51" s="246"/>
      <c r="F51" s="246"/>
      <c r="G51" s="1233" t="s">
        <v>559</v>
      </c>
      <c r="H51" s="1234"/>
      <c r="I51" s="1239" t="s">
        <v>560</v>
      </c>
      <c r="J51" s="1239"/>
      <c r="K51" s="1241"/>
      <c r="L51" s="1241"/>
      <c r="M51" s="1241"/>
      <c r="N51" s="1242">
        <v>214.5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567</v>
      </c>
      <c r="J53" s="1243"/>
      <c r="K53" s="1244"/>
      <c r="L53" s="1244"/>
      <c r="M53" s="1244"/>
      <c r="N53" s="1246">
        <v>44.5</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561</v>
      </c>
      <c r="H55" s="1248"/>
      <c r="I55" s="1243" t="s">
        <v>560</v>
      </c>
      <c r="J55" s="1243"/>
      <c r="K55" s="1241"/>
      <c r="L55" s="1241"/>
      <c r="M55" s="1241"/>
      <c r="N55" s="1242">
        <v>56.8</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567</v>
      </c>
      <c r="J57" s="1253"/>
      <c r="K57" s="1244"/>
      <c r="L57" s="1244"/>
      <c r="M57" s="1244"/>
      <c r="N57" s="1246">
        <v>53.1</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21" t="s">
        <v>566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30"/>
      <c r="H72" s="1231"/>
      <c r="I72" s="1231"/>
      <c r="J72" s="1232"/>
      <c r="K72" s="356" t="s">
        <v>529</v>
      </c>
      <c r="L72" s="356" t="s">
        <v>530</v>
      </c>
      <c r="M72" s="356" t="s">
        <v>531</v>
      </c>
      <c r="N72" s="356" t="s">
        <v>532</v>
      </c>
      <c r="O72" s="356" t="s">
        <v>533</v>
      </c>
    </row>
    <row r="73" spans="2:30" x14ac:dyDescent="0.15">
      <c r="B73" s="250"/>
      <c r="C73" s="246"/>
      <c r="D73" s="246"/>
      <c r="E73" s="246"/>
      <c r="F73" s="246"/>
      <c r="G73" s="1233" t="s">
        <v>559</v>
      </c>
      <c r="H73" s="1234"/>
      <c r="I73" s="1239" t="s">
        <v>560</v>
      </c>
      <c r="J73" s="1239"/>
      <c r="K73" s="1254">
        <v>246.2</v>
      </c>
      <c r="L73" s="1254">
        <v>242.9</v>
      </c>
      <c r="M73" s="1242">
        <v>235.7</v>
      </c>
      <c r="N73" s="1242">
        <v>214.5</v>
      </c>
      <c r="O73" s="1242">
        <v>190.5</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564</v>
      </c>
      <c r="J75" s="1243"/>
      <c r="K75" s="1246">
        <v>15.9</v>
      </c>
      <c r="L75" s="1246">
        <v>15.8</v>
      </c>
      <c r="M75" s="1246">
        <v>15.6</v>
      </c>
      <c r="N75" s="1246">
        <v>15.7</v>
      </c>
      <c r="O75" s="1246">
        <v>15.8</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561</v>
      </c>
      <c r="H77" s="1248"/>
      <c r="I77" s="1243" t="s">
        <v>560</v>
      </c>
      <c r="J77" s="1243"/>
      <c r="K77" s="1254">
        <v>81.7</v>
      </c>
      <c r="L77" s="1254">
        <v>80.400000000000006</v>
      </c>
      <c r="M77" s="1242">
        <v>83.1</v>
      </c>
      <c r="N77" s="1242">
        <v>56.8</v>
      </c>
      <c r="O77" s="1242">
        <v>52.3</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564</v>
      </c>
      <c r="J79" s="1253"/>
      <c r="K79" s="1256">
        <v>12.3</v>
      </c>
      <c r="L79" s="1256">
        <v>12.5</v>
      </c>
      <c r="M79" s="1256">
        <v>12.2</v>
      </c>
      <c r="N79" s="1256">
        <v>10.199999999999999</v>
      </c>
      <c r="O79" s="1256">
        <v>10</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528</v>
      </c>
      <c r="G2" s="113"/>
      <c r="H2" s="114"/>
    </row>
    <row r="3" spans="1:8" x14ac:dyDescent="0.15">
      <c r="A3" s="110" t="s">
        <v>521</v>
      </c>
      <c r="B3" s="115"/>
      <c r="C3" s="116"/>
      <c r="D3" s="117">
        <v>121375</v>
      </c>
      <c r="E3" s="118"/>
      <c r="F3" s="119">
        <v>60245</v>
      </c>
      <c r="G3" s="120"/>
      <c r="H3" s="121"/>
    </row>
    <row r="4" spans="1:8" x14ac:dyDescent="0.15">
      <c r="A4" s="122"/>
      <c r="B4" s="123"/>
      <c r="C4" s="124"/>
      <c r="D4" s="125">
        <v>64902</v>
      </c>
      <c r="E4" s="126"/>
      <c r="F4" s="127">
        <v>33678</v>
      </c>
      <c r="G4" s="128"/>
      <c r="H4" s="129"/>
    </row>
    <row r="5" spans="1:8" x14ac:dyDescent="0.15">
      <c r="A5" s="110" t="s">
        <v>523</v>
      </c>
      <c r="B5" s="115"/>
      <c r="C5" s="116"/>
      <c r="D5" s="117">
        <v>89841</v>
      </c>
      <c r="E5" s="118"/>
      <c r="F5" s="119">
        <v>68386</v>
      </c>
      <c r="G5" s="120"/>
      <c r="H5" s="121"/>
    </row>
    <row r="6" spans="1:8" x14ac:dyDescent="0.15">
      <c r="A6" s="122"/>
      <c r="B6" s="123"/>
      <c r="C6" s="124"/>
      <c r="D6" s="125">
        <v>42352</v>
      </c>
      <c r="E6" s="126"/>
      <c r="F6" s="127">
        <v>35121</v>
      </c>
      <c r="G6" s="128"/>
      <c r="H6" s="129"/>
    </row>
    <row r="7" spans="1:8" x14ac:dyDescent="0.15">
      <c r="A7" s="110" t="s">
        <v>524</v>
      </c>
      <c r="B7" s="115"/>
      <c r="C7" s="116"/>
      <c r="D7" s="117">
        <v>57527</v>
      </c>
      <c r="E7" s="118"/>
      <c r="F7" s="119">
        <v>81305</v>
      </c>
      <c r="G7" s="120"/>
      <c r="H7" s="121"/>
    </row>
    <row r="8" spans="1:8" x14ac:dyDescent="0.15">
      <c r="A8" s="122"/>
      <c r="B8" s="123"/>
      <c r="C8" s="124"/>
      <c r="D8" s="125">
        <v>39237</v>
      </c>
      <c r="E8" s="126"/>
      <c r="F8" s="127">
        <v>48720</v>
      </c>
      <c r="G8" s="128"/>
      <c r="H8" s="129"/>
    </row>
    <row r="9" spans="1:8" x14ac:dyDescent="0.15">
      <c r="A9" s="110" t="s">
        <v>525</v>
      </c>
      <c r="B9" s="115"/>
      <c r="C9" s="116"/>
      <c r="D9" s="117">
        <v>58477</v>
      </c>
      <c r="E9" s="118"/>
      <c r="F9" s="119">
        <v>81768</v>
      </c>
      <c r="G9" s="120"/>
      <c r="H9" s="121"/>
    </row>
    <row r="10" spans="1:8" x14ac:dyDescent="0.15">
      <c r="A10" s="122"/>
      <c r="B10" s="123"/>
      <c r="C10" s="124"/>
      <c r="D10" s="125">
        <v>41887</v>
      </c>
      <c r="E10" s="126"/>
      <c r="F10" s="127">
        <v>37917</v>
      </c>
      <c r="G10" s="128"/>
      <c r="H10" s="129"/>
    </row>
    <row r="11" spans="1:8" x14ac:dyDescent="0.15">
      <c r="A11" s="110" t="s">
        <v>526</v>
      </c>
      <c r="B11" s="115"/>
      <c r="C11" s="116"/>
      <c r="D11" s="117">
        <v>92966</v>
      </c>
      <c r="E11" s="118"/>
      <c r="F11" s="119">
        <v>65876</v>
      </c>
      <c r="G11" s="120"/>
      <c r="H11" s="121"/>
    </row>
    <row r="12" spans="1:8" x14ac:dyDescent="0.15">
      <c r="A12" s="122"/>
      <c r="B12" s="123"/>
      <c r="C12" s="130"/>
      <c r="D12" s="125">
        <v>46262</v>
      </c>
      <c r="E12" s="126"/>
      <c r="F12" s="127">
        <v>36484</v>
      </c>
      <c r="G12" s="128"/>
      <c r="H12" s="129"/>
    </row>
    <row r="13" spans="1:8" x14ac:dyDescent="0.15">
      <c r="A13" s="110"/>
      <c r="B13" s="115"/>
      <c r="C13" s="131"/>
      <c r="D13" s="132">
        <v>84037</v>
      </c>
      <c r="E13" s="133"/>
      <c r="F13" s="134">
        <v>71516</v>
      </c>
      <c r="G13" s="135"/>
      <c r="H13" s="121"/>
    </row>
    <row r="14" spans="1:8" x14ac:dyDescent="0.15">
      <c r="A14" s="122"/>
      <c r="B14" s="123"/>
      <c r="C14" s="124"/>
      <c r="D14" s="125">
        <v>46928</v>
      </c>
      <c r="E14" s="126"/>
      <c r="F14" s="127">
        <v>38384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0.52</v>
      </c>
      <c r="C19" s="136">
        <f>ROUND(VALUE(SUBSTITUTE(実質収支比率等に係る経年分析!G$48,"▲","-")),2)</f>
        <v>0.51</v>
      </c>
      <c r="D19" s="136">
        <f>ROUND(VALUE(SUBSTITUTE(実質収支比率等に係る経年分析!H$48,"▲","-")),2)</f>
        <v>1.6</v>
      </c>
      <c r="E19" s="136">
        <f>ROUND(VALUE(SUBSTITUTE(実質収支比率等に係る経年分析!I$48,"▲","-")),2)</f>
        <v>4.47</v>
      </c>
      <c r="F19" s="136">
        <f>ROUND(VALUE(SUBSTITUTE(実質収支比率等に係る経年分析!J$48,"▲","-")),2)</f>
        <v>1.78</v>
      </c>
    </row>
    <row r="20" spans="1:11" x14ac:dyDescent="0.15">
      <c r="A20" s="136" t="s">
        <v>43</v>
      </c>
      <c r="B20" s="136">
        <f>ROUND(VALUE(SUBSTITUTE(実質収支比率等に係る経年分析!F$47,"▲","-")),2)</f>
        <v>6.89</v>
      </c>
      <c r="C20" s="136">
        <f>ROUND(VALUE(SUBSTITUTE(実質収支比率等に係る経年分析!G$47,"▲","-")),2)</f>
        <v>6.7</v>
      </c>
      <c r="D20" s="136">
        <f>ROUND(VALUE(SUBSTITUTE(実質収支比率等に係る経年分析!H$47,"▲","-")),2)</f>
        <v>6.73</v>
      </c>
      <c r="E20" s="136">
        <f>ROUND(VALUE(SUBSTITUTE(実質収支比率等に係る経年分析!I$47,"▲","-")),2)</f>
        <v>8.57</v>
      </c>
      <c r="F20" s="136">
        <f>ROUND(VALUE(SUBSTITUTE(実質収支比率等に係る経年分析!J$47,"▲","-")),2)</f>
        <v>11.33</v>
      </c>
    </row>
    <row r="21" spans="1:11" x14ac:dyDescent="0.15">
      <c r="A21" s="136" t="s">
        <v>44</v>
      </c>
      <c r="B21" s="136">
        <f>IF(ISNUMBER(VALUE(SUBSTITUTE(実質収支比率等に係る経年分析!F$49,"▲","-"))),ROUND(VALUE(SUBSTITUTE(実質収支比率等に係る経年分析!F$49,"▲","-")),2),NA())</f>
        <v>-0.92</v>
      </c>
      <c r="C21" s="136">
        <f>IF(ISNUMBER(VALUE(SUBSTITUTE(実質収支比率等に係る経年分析!G$49,"▲","-"))),ROUND(VALUE(SUBSTITUTE(実質収支比率等に係る経年分析!G$49,"▲","-")),2),NA())</f>
        <v>-0.38</v>
      </c>
      <c r="D21" s="136">
        <f>IF(ISNUMBER(VALUE(SUBSTITUTE(実質収支比率等に係る経年分析!H$49,"▲","-"))),ROUND(VALUE(SUBSTITUTE(実質収支比率等に係る経年分析!H$49,"▲","-")),2),NA())</f>
        <v>1.18</v>
      </c>
      <c r="E21" s="136">
        <f>IF(ISNUMBER(VALUE(SUBSTITUTE(実質収支比率等に係る経年分析!I$49,"▲","-"))),ROUND(VALUE(SUBSTITUTE(実質収支比率等に係る経年分析!I$49,"▲","-")),2),NA())</f>
        <v>4.1399999999999997</v>
      </c>
      <c r="F21" s="136">
        <f>IF(ISNUMBER(VALUE(SUBSTITUTE(実質収支比率等に係る経年分析!J$49,"▲","-"))),ROUND(VALUE(SUBSTITUTE(実質収支比率等に係る経年分析!J$49,"▲","-")),2),NA())</f>
        <v>-2.68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x14ac:dyDescent="0.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x14ac:dyDescent="0.15">
      <c r="A31" s="137" t="str">
        <f>IF(連結実質赤字比率に係る赤字・黒字の構成分析!C$39="",NA(),連結実質赤字比率に係る赤字・黒字の構成分析!C$39)</f>
        <v>港湾施設管理受託特別会計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0.46</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1.25</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1.31</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6.59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6.57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6.88</v>
      </c>
    </row>
    <row r="35" spans="1:16" x14ac:dyDescent="0.15">
      <c r="A35" s="137" t="str">
        <f>IF(連結実質赤字比率に係る赤字・黒字の構成分析!C$35="",NA(),連結実質赤字比率に係る赤字・黒字の構成分析!C$35)</f>
        <v>工業用水道事業会計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7.69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16.14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1388</v>
      </c>
      <c r="E42" s="138"/>
      <c r="F42" s="138"/>
      <c r="G42" s="138">
        <f>'実質公債費比率（分子）の構造'!L$52</f>
        <v>1417</v>
      </c>
      <c r="H42" s="138"/>
      <c r="I42" s="138"/>
      <c r="J42" s="138">
        <f>'実質公債費比率（分子）の構造'!M$52</f>
        <v>1511</v>
      </c>
      <c r="K42" s="138"/>
      <c r="L42" s="138"/>
      <c r="M42" s="138">
        <f>'実質公債費比率（分子）の構造'!N$52</f>
        <v>1456</v>
      </c>
      <c r="N42" s="138"/>
      <c r="O42" s="138"/>
      <c r="P42" s="138">
        <f>'実質公債費比率（分子）の構造'!O$52</f>
        <v>1467</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439</v>
      </c>
      <c r="C46" s="138"/>
      <c r="D46" s="138"/>
      <c r="E46" s="138">
        <f>'実質公債費比率（分子）の構造'!L$48</f>
        <v>413</v>
      </c>
      <c r="F46" s="138"/>
      <c r="G46" s="138"/>
      <c r="H46" s="138">
        <f>'実質公債費比率（分子）の構造'!M$48</f>
        <v>392</v>
      </c>
      <c r="I46" s="138"/>
      <c r="J46" s="138"/>
      <c r="K46" s="138">
        <f>'実質公債費比率（分子）の構造'!N$48</f>
        <v>365</v>
      </c>
      <c r="L46" s="138"/>
      <c r="M46" s="138"/>
      <c r="N46" s="138">
        <f>'実質公債費比率（分子）の構造'!O$48</f>
        <v>355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1932</v>
      </c>
      <c r="C49" s="138"/>
      <c r="D49" s="138"/>
      <c r="E49" s="138">
        <f>'実質公債費比率（分子）の構造'!L$45</f>
        <v>2015</v>
      </c>
      <c r="F49" s="138"/>
      <c r="G49" s="138"/>
      <c r="H49" s="138">
        <f>'実質公債費比率（分子）の構造'!M$45</f>
        <v>2043</v>
      </c>
      <c r="I49" s="138"/>
      <c r="J49" s="138"/>
      <c r="K49" s="138">
        <f>'実質公債費比率（分子）の構造'!N$45</f>
        <v>2094</v>
      </c>
      <c r="L49" s="138"/>
      <c r="M49" s="138"/>
      <c r="N49" s="138">
        <f>'実質公債費比率（分子）の構造'!O$45</f>
        <v>2149</v>
      </c>
      <c r="O49" s="138"/>
      <c r="P49" s="138"/>
    </row>
    <row r="50" spans="1:16" x14ac:dyDescent="0.15">
      <c r="A50" s="138" t="s">
        <v>59</v>
      </c>
      <c r="B50" s="138" t="e">
        <f>NA()</f>
        <v>#N/A</v>
      </c>
      <c r="C50" s="138">
        <f>IF(ISNUMBER('実質公債費比率（分子）の構造'!K$53),'実質公債費比率（分子）の構造'!K$53,NA())</f>
        <v>984</v>
      </c>
      <c r="D50" s="138" t="e">
        <f>NA()</f>
        <v>#N/A</v>
      </c>
      <c r="E50" s="138" t="e">
        <f>NA()</f>
        <v>#N/A</v>
      </c>
      <c r="F50" s="138">
        <f>IF(ISNUMBER('実質公債費比率（分子）の構造'!L$53),'実質公債費比率（分子）の構造'!L$53,NA())</f>
        <v>1011</v>
      </c>
      <c r="G50" s="138" t="e">
        <f>NA()</f>
        <v>#N/A</v>
      </c>
      <c r="H50" s="138" t="e">
        <f>NA()</f>
        <v>#N/A</v>
      </c>
      <c r="I50" s="138">
        <f>IF(ISNUMBER('実質公債費比率（分子）の構造'!M$53),'実質公債費比率（分子）の構造'!M$53,NA())</f>
        <v>925</v>
      </c>
      <c r="J50" s="138" t="e">
        <f>NA()</f>
        <v>#N/A</v>
      </c>
      <c r="K50" s="138" t="e">
        <f>NA()</f>
        <v>#N/A</v>
      </c>
      <c r="L50" s="138">
        <f>IF(ISNUMBER('実質公債費比率（分子）の構造'!N$53),'実質公債費比率（分子）の構造'!N$53,NA())</f>
        <v>1004</v>
      </c>
      <c r="M50" s="138" t="e">
        <f>NA()</f>
        <v>#N/A</v>
      </c>
      <c r="N50" s="138" t="e">
        <f>NA()</f>
        <v>#N/A</v>
      </c>
      <c r="O50" s="138">
        <f>IF(ISNUMBER('実質公債費比率（分子）の構造'!O$53),'実質公債費比率（分子）の構造'!O$53,NA())</f>
        <v>1037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12879</v>
      </c>
      <c r="E56" s="137"/>
      <c r="F56" s="137"/>
      <c r="G56" s="137">
        <f>'将来負担比率（分子）の構造'!J$52</f>
        <v>12807</v>
      </c>
      <c r="H56" s="137"/>
      <c r="I56" s="137"/>
      <c r="J56" s="137">
        <f>'将来負担比率（分子）の構造'!K$52</f>
        <v>12689</v>
      </c>
      <c r="K56" s="137"/>
      <c r="L56" s="137"/>
      <c r="M56" s="137">
        <f>'将来負担比率（分子）の構造'!L$52</f>
        <v>13012</v>
      </c>
      <c r="N56" s="137"/>
      <c r="O56" s="137"/>
      <c r="P56" s="137">
        <f>'将来負担比率（分子）の構造'!M$52</f>
        <v>12904</v>
      </c>
    </row>
    <row r="57" spans="1:16" x14ac:dyDescent="0.15">
      <c r="A57" s="137" t="s">
        <v>36</v>
      </c>
      <c r="B57" s="137"/>
      <c r="C57" s="137"/>
      <c r="D57" s="137">
        <f>'将来負担比率（分子）の構造'!I$51</f>
        <v>1313</v>
      </c>
      <c r="E57" s="137"/>
      <c r="F57" s="137"/>
      <c r="G57" s="137">
        <f>'将来負担比率（分子）の構造'!J$51</f>
        <v>1284</v>
      </c>
      <c r="H57" s="137"/>
      <c r="I57" s="137"/>
      <c r="J57" s="137">
        <f>'将来負担比率（分子）の構造'!K$51</f>
        <v>1157</v>
      </c>
      <c r="K57" s="137"/>
      <c r="L57" s="137"/>
      <c r="M57" s="137">
        <f>'将来負担比率（分子）の構造'!L$51</f>
        <v>1103</v>
      </c>
      <c r="N57" s="137"/>
      <c r="O57" s="137"/>
      <c r="P57" s="137">
        <f>'将来負担比率（分子）の構造'!M$51</f>
        <v>1375</v>
      </c>
    </row>
    <row r="58" spans="1:16" x14ac:dyDescent="0.15">
      <c r="A58" s="137" t="s">
        <v>35</v>
      </c>
      <c r="B58" s="137"/>
      <c r="C58" s="137"/>
      <c r="D58" s="137">
        <f>'将来負担比率（分子）の構造'!I$50</f>
        <v>2403</v>
      </c>
      <c r="E58" s="137"/>
      <c r="F58" s="137"/>
      <c r="G58" s="137">
        <f>'将来負担比率（分子）の構造'!J$50</f>
        <v>2295</v>
      </c>
      <c r="H58" s="137"/>
      <c r="I58" s="137"/>
      <c r="J58" s="137">
        <f>'将来負担比率（分子）の構造'!K$50</f>
        <v>2279</v>
      </c>
      <c r="K58" s="137"/>
      <c r="L58" s="137"/>
      <c r="M58" s="137">
        <f>'将来負担比率（分子）の構造'!L$50</f>
        <v>2265</v>
      </c>
      <c r="N58" s="137"/>
      <c r="O58" s="137"/>
      <c r="P58" s="137">
        <f>'将来負担比率（分子）の構造'!M$50</f>
        <v>3179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2652</v>
      </c>
      <c r="C61" s="137"/>
      <c r="D61" s="137"/>
      <c r="E61" s="137">
        <f>'将来負担比率（分子）の構造'!J$46</f>
        <v>2545</v>
      </c>
      <c r="F61" s="137"/>
      <c r="G61" s="137"/>
      <c r="H61" s="137">
        <f>'将来負担比率（分子）の構造'!K$46</f>
        <v>2563</v>
      </c>
      <c r="I61" s="137"/>
      <c r="J61" s="137"/>
      <c r="K61" s="137">
        <f>'将来負担比率（分子）の構造'!L$46</f>
        <v>2564</v>
      </c>
      <c r="L61" s="137"/>
      <c r="M61" s="137"/>
      <c r="N61" s="137">
        <f>'将来負担比率（分子）の構造'!M$46</f>
        <v>2498</v>
      </c>
      <c r="O61" s="137"/>
      <c r="P61" s="137"/>
    </row>
    <row r="62" spans="1:16" x14ac:dyDescent="0.15">
      <c r="A62" s="137" t="s">
        <v>29</v>
      </c>
      <c r="B62" s="137">
        <f>'将来負担比率（分子）の構造'!I$45</f>
        <v>2236</v>
      </c>
      <c r="C62" s="137"/>
      <c r="D62" s="137"/>
      <c r="E62" s="137">
        <f>'将来負担比率（分子）の構造'!J$45</f>
        <v>2025</v>
      </c>
      <c r="F62" s="137"/>
      <c r="G62" s="137"/>
      <c r="H62" s="137">
        <f>'将来負担比率（分子）の構造'!K$45</f>
        <v>1915</v>
      </c>
      <c r="I62" s="137"/>
      <c r="J62" s="137"/>
      <c r="K62" s="137">
        <f>'将来負担比率（分子）の構造'!L$45</f>
        <v>1753</v>
      </c>
      <c r="L62" s="137"/>
      <c r="M62" s="137"/>
      <c r="N62" s="137">
        <f>'将来負担比率（分子）の構造'!M$45</f>
        <v>1693</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6142</v>
      </c>
      <c r="C64" s="137"/>
      <c r="D64" s="137"/>
      <c r="E64" s="137">
        <f>'将来負担比率（分子）の構造'!J$43</f>
        <v>5432</v>
      </c>
      <c r="F64" s="137"/>
      <c r="G64" s="137"/>
      <c r="H64" s="137">
        <f>'将来負担比率（分子）の構造'!K$43</f>
        <v>4758</v>
      </c>
      <c r="I64" s="137"/>
      <c r="J64" s="137"/>
      <c r="K64" s="137">
        <f>'将来負担比率（分子）の構造'!L$43</f>
        <v>4158</v>
      </c>
      <c r="L64" s="137"/>
      <c r="M64" s="137"/>
      <c r="N64" s="137">
        <f>'将来負担比率（分子）の構造'!M$43</f>
        <v>3937</v>
      </c>
      <c r="O64" s="137"/>
      <c r="P64" s="137"/>
    </row>
    <row r="65" spans="1:16" x14ac:dyDescent="0.15">
      <c r="A65" s="137" t="s">
        <v>26</v>
      </c>
      <c r="B65" s="137">
        <f>'将来負担比率（分子）の構造'!I$42</f>
        <v>455</v>
      </c>
      <c r="C65" s="137"/>
      <c r="D65" s="137"/>
      <c r="E65" s="137">
        <f>'将来負担比率（分子）の構造'!J$42</f>
        <v>416</v>
      </c>
      <c r="F65" s="137"/>
      <c r="G65" s="137"/>
      <c r="H65" s="137">
        <f>'将来負担比率（分子）の構造'!K$42</f>
        <v>416</v>
      </c>
      <c r="I65" s="137"/>
      <c r="J65" s="137"/>
      <c r="K65" s="137">
        <f>'将来負担比率（分子）の構造'!L$42</f>
        <v>416</v>
      </c>
      <c r="L65" s="137"/>
      <c r="M65" s="137"/>
      <c r="N65" s="137">
        <f>'将来負担比率（分子）の構造'!M$42</f>
        <v>416</v>
      </c>
      <c r="O65" s="137"/>
      <c r="P65" s="137"/>
    </row>
    <row r="66" spans="1:16" x14ac:dyDescent="0.15">
      <c r="A66" s="137" t="s">
        <v>25</v>
      </c>
      <c r="B66" s="137">
        <f>'将来負担比率（分子）の構造'!I$41</f>
        <v>20641</v>
      </c>
      <c r="C66" s="137"/>
      <c r="D66" s="137"/>
      <c r="E66" s="137">
        <f>'将来負担比率（分子）の構造'!J$41</f>
        <v>20941</v>
      </c>
      <c r="F66" s="137"/>
      <c r="G66" s="137"/>
      <c r="H66" s="137">
        <f>'将来負担比率（分子）の構造'!K$41</f>
        <v>21025</v>
      </c>
      <c r="I66" s="137"/>
      <c r="J66" s="137"/>
      <c r="K66" s="137">
        <f>'将来負担比率（分子）の構造'!L$41</f>
        <v>21023</v>
      </c>
      <c r="L66" s="137"/>
      <c r="M66" s="137"/>
      <c r="N66" s="137">
        <f>'将来負担比率（分子）の構造'!M$41</f>
        <v>20812</v>
      </c>
      <c r="O66" s="137"/>
      <c r="P66" s="137"/>
    </row>
    <row r="67" spans="1:16" x14ac:dyDescent="0.15">
      <c r="A67" s="137" t="s">
        <v>63</v>
      </c>
      <c r="B67" s="137" t="e">
        <f>NA()</f>
        <v>#N/A</v>
      </c>
      <c r="C67" s="137">
        <f>IF(ISNUMBER('将来負担比率（分子）の構造'!I$53), IF('将来負担比率（分子）の構造'!I$53 &lt; 0, 0, '将来負担比率（分子）の構造'!I$53), NA())</f>
        <v>15531</v>
      </c>
      <c r="D67" s="137" t="e">
        <f>NA()</f>
        <v>#N/A</v>
      </c>
      <c r="E67" s="137" t="e">
        <f>NA()</f>
        <v>#N/A</v>
      </c>
      <c r="F67" s="137">
        <f>IF(ISNUMBER('将来負担比率（分子）の構造'!J$53), IF('将来負担比率（分子）の構造'!J$53 &lt; 0, 0, '将来負担比率（分子）の構造'!J$53), NA())</f>
        <v>14974</v>
      </c>
      <c r="G67" s="137" t="e">
        <f>NA()</f>
        <v>#N/A</v>
      </c>
      <c r="H67" s="137" t="e">
        <f>NA()</f>
        <v>#N/A</v>
      </c>
      <c r="I67" s="137">
        <f>IF(ISNUMBER('将来負担比率（分子）の構造'!K$53), IF('将来負担比率（分子）の構造'!K$53 &lt; 0, 0, '将来負担比率（分子）の構造'!K$53), NA())</f>
        <v>14553</v>
      </c>
      <c r="J67" s="137" t="e">
        <f>NA()</f>
        <v>#N/A</v>
      </c>
      <c r="K67" s="137" t="e">
        <f>NA()</f>
        <v>#N/A</v>
      </c>
      <c r="L67" s="137">
        <f>IF(ISNUMBER('将来負担比率（分子）の構造'!L$53), IF('将来負担比率（分子）の構造'!L$53 &lt; 0, 0, '将来負担比率（分子）の構造'!L$53), NA())</f>
        <v>13534</v>
      </c>
      <c r="M67" s="137" t="e">
        <f>NA()</f>
        <v>#N/A</v>
      </c>
      <c r="N67" s="137" t="e">
        <f>NA()</f>
        <v>#N/A</v>
      </c>
      <c r="O67" s="137">
        <f>IF(ISNUMBER('将来負担比率（分子）の構造'!M$53), IF('将来負担比率（分子）の構造'!M$53 &lt; 0, 0, '将来負担比率（分子）の構造'!M$53), NA())</f>
        <v>11897</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5458151</v>
      </c>
      <c r="S5" s="615"/>
      <c r="T5" s="615"/>
      <c r="U5" s="615"/>
      <c r="V5" s="615"/>
      <c r="W5" s="615"/>
      <c r="X5" s="615"/>
      <c r="Y5" s="616"/>
      <c r="Z5" s="617">
        <v>36.799999999999997</v>
      </c>
      <c r="AA5" s="617"/>
      <c r="AB5" s="617"/>
      <c r="AC5" s="617"/>
      <c r="AD5" s="618">
        <v>5316698</v>
      </c>
      <c r="AE5" s="618"/>
      <c r="AF5" s="618"/>
      <c r="AG5" s="618"/>
      <c r="AH5" s="618"/>
      <c r="AI5" s="618"/>
      <c r="AJ5" s="618"/>
      <c r="AK5" s="618"/>
      <c r="AL5" s="619">
        <v>75.8</v>
      </c>
      <c r="AM5" s="620"/>
      <c r="AN5" s="620"/>
      <c r="AO5" s="621"/>
      <c r="AP5" s="611" t="s">
        <v>209</v>
      </c>
      <c r="AQ5" s="612"/>
      <c r="AR5" s="612"/>
      <c r="AS5" s="612"/>
      <c r="AT5" s="612"/>
      <c r="AU5" s="612"/>
      <c r="AV5" s="612"/>
      <c r="AW5" s="612"/>
      <c r="AX5" s="612"/>
      <c r="AY5" s="612"/>
      <c r="AZ5" s="612"/>
      <c r="BA5" s="612"/>
      <c r="BB5" s="612"/>
      <c r="BC5" s="612"/>
      <c r="BD5" s="612"/>
      <c r="BE5" s="612"/>
      <c r="BF5" s="613"/>
      <c r="BG5" s="625">
        <v>5316698</v>
      </c>
      <c r="BH5" s="626"/>
      <c r="BI5" s="626"/>
      <c r="BJ5" s="626"/>
      <c r="BK5" s="626"/>
      <c r="BL5" s="626"/>
      <c r="BM5" s="626"/>
      <c r="BN5" s="627"/>
      <c r="BO5" s="628">
        <v>97.4</v>
      </c>
      <c r="BP5" s="628"/>
      <c r="BQ5" s="628"/>
      <c r="BR5" s="628"/>
      <c r="BS5" s="629">
        <v>71569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73207</v>
      </c>
      <c r="S6" s="626"/>
      <c r="T6" s="626"/>
      <c r="U6" s="626"/>
      <c r="V6" s="626"/>
      <c r="W6" s="626"/>
      <c r="X6" s="626"/>
      <c r="Y6" s="627"/>
      <c r="Z6" s="628">
        <v>0.5</v>
      </c>
      <c r="AA6" s="628"/>
      <c r="AB6" s="628"/>
      <c r="AC6" s="628"/>
      <c r="AD6" s="629">
        <v>73207</v>
      </c>
      <c r="AE6" s="629"/>
      <c r="AF6" s="629"/>
      <c r="AG6" s="629"/>
      <c r="AH6" s="629"/>
      <c r="AI6" s="629"/>
      <c r="AJ6" s="629"/>
      <c r="AK6" s="629"/>
      <c r="AL6" s="630">
        <v>1</v>
      </c>
      <c r="AM6" s="631"/>
      <c r="AN6" s="631"/>
      <c r="AO6" s="632"/>
      <c r="AP6" s="622" t="s">
        <v>214</v>
      </c>
      <c r="AQ6" s="623"/>
      <c r="AR6" s="623"/>
      <c r="AS6" s="623"/>
      <c r="AT6" s="623"/>
      <c r="AU6" s="623"/>
      <c r="AV6" s="623"/>
      <c r="AW6" s="623"/>
      <c r="AX6" s="623"/>
      <c r="AY6" s="623"/>
      <c r="AZ6" s="623"/>
      <c r="BA6" s="623"/>
      <c r="BB6" s="623"/>
      <c r="BC6" s="623"/>
      <c r="BD6" s="623"/>
      <c r="BE6" s="623"/>
      <c r="BF6" s="624"/>
      <c r="BG6" s="625">
        <v>5316698</v>
      </c>
      <c r="BH6" s="626"/>
      <c r="BI6" s="626"/>
      <c r="BJ6" s="626"/>
      <c r="BK6" s="626"/>
      <c r="BL6" s="626"/>
      <c r="BM6" s="626"/>
      <c r="BN6" s="627"/>
      <c r="BO6" s="628">
        <v>97.4</v>
      </c>
      <c r="BP6" s="628"/>
      <c r="BQ6" s="628"/>
      <c r="BR6" s="628"/>
      <c r="BS6" s="629">
        <v>71569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182242</v>
      </c>
      <c r="CS6" s="626"/>
      <c r="CT6" s="626"/>
      <c r="CU6" s="626"/>
      <c r="CV6" s="626"/>
      <c r="CW6" s="626"/>
      <c r="CX6" s="626"/>
      <c r="CY6" s="627"/>
      <c r="CZ6" s="628">
        <v>1.2</v>
      </c>
      <c r="DA6" s="628"/>
      <c r="DB6" s="628"/>
      <c r="DC6" s="628"/>
      <c r="DD6" s="634" t="s">
        <v>216</v>
      </c>
      <c r="DE6" s="626"/>
      <c r="DF6" s="626"/>
      <c r="DG6" s="626"/>
      <c r="DH6" s="626"/>
      <c r="DI6" s="626"/>
      <c r="DJ6" s="626"/>
      <c r="DK6" s="626"/>
      <c r="DL6" s="626"/>
      <c r="DM6" s="626"/>
      <c r="DN6" s="626"/>
      <c r="DO6" s="626"/>
      <c r="DP6" s="627"/>
      <c r="DQ6" s="634">
        <v>182239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3920</v>
      </c>
      <c r="S7" s="626"/>
      <c r="T7" s="626"/>
      <c r="U7" s="626"/>
      <c r="V7" s="626"/>
      <c r="W7" s="626"/>
      <c r="X7" s="626"/>
      <c r="Y7" s="627"/>
      <c r="Z7" s="628">
        <v>0</v>
      </c>
      <c r="AA7" s="628"/>
      <c r="AB7" s="628"/>
      <c r="AC7" s="628"/>
      <c r="AD7" s="629">
        <v>3920</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1878368</v>
      </c>
      <c r="BH7" s="626"/>
      <c r="BI7" s="626"/>
      <c r="BJ7" s="626"/>
      <c r="BK7" s="626"/>
      <c r="BL7" s="626"/>
      <c r="BM7" s="626"/>
      <c r="BN7" s="627"/>
      <c r="BO7" s="628">
        <v>34.4</v>
      </c>
      <c r="BP7" s="628"/>
      <c r="BQ7" s="628"/>
      <c r="BR7" s="628"/>
      <c r="BS7" s="629">
        <v>71569</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2296068</v>
      </c>
      <c r="CS7" s="626"/>
      <c r="CT7" s="626"/>
      <c r="CU7" s="626"/>
      <c r="CV7" s="626"/>
      <c r="CW7" s="626"/>
      <c r="CX7" s="626"/>
      <c r="CY7" s="627"/>
      <c r="CZ7" s="628">
        <v>15.7</v>
      </c>
      <c r="DA7" s="628"/>
      <c r="DB7" s="628"/>
      <c r="DC7" s="628"/>
      <c r="DD7" s="634">
        <v>214074</v>
      </c>
      <c r="DE7" s="626"/>
      <c r="DF7" s="626"/>
      <c r="DG7" s="626"/>
      <c r="DH7" s="626"/>
      <c r="DI7" s="626"/>
      <c r="DJ7" s="626"/>
      <c r="DK7" s="626"/>
      <c r="DL7" s="626"/>
      <c r="DM7" s="626"/>
      <c r="DN7" s="626"/>
      <c r="DO7" s="626"/>
      <c r="DP7" s="627"/>
      <c r="DQ7" s="634">
        <v>1571701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12574</v>
      </c>
      <c r="S8" s="626"/>
      <c r="T8" s="626"/>
      <c r="U8" s="626"/>
      <c r="V8" s="626"/>
      <c r="W8" s="626"/>
      <c r="X8" s="626"/>
      <c r="Y8" s="627"/>
      <c r="Z8" s="628">
        <v>0.1</v>
      </c>
      <c r="AA8" s="628"/>
      <c r="AB8" s="628"/>
      <c r="AC8" s="628"/>
      <c r="AD8" s="629">
        <v>12574</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44613</v>
      </c>
      <c r="BH8" s="626"/>
      <c r="BI8" s="626"/>
      <c r="BJ8" s="626"/>
      <c r="BK8" s="626"/>
      <c r="BL8" s="626"/>
      <c r="BM8" s="626"/>
      <c r="BN8" s="627"/>
      <c r="BO8" s="628">
        <v>0.8</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4294809</v>
      </c>
      <c r="CS8" s="626"/>
      <c r="CT8" s="626"/>
      <c r="CU8" s="626"/>
      <c r="CV8" s="626"/>
      <c r="CW8" s="626"/>
      <c r="CX8" s="626"/>
      <c r="CY8" s="627"/>
      <c r="CZ8" s="628">
        <v>29.3</v>
      </c>
      <c r="DA8" s="628"/>
      <c r="DB8" s="628"/>
      <c r="DC8" s="628"/>
      <c r="DD8" s="634">
        <v>65137</v>
      </c>
      <c r="DE8" s="626"/>
      <c r="DF8" s="626"/>
      <c r="DG8" s="626"/>
      <c r="DH8" s="626"/>
      <c r="DI8" s="626"/>
      <c r="DJ8" s="626"/>
      <c r="DK8" s="626"/>
      <c r="DL8" s="626"/>
      <c r="DM8" s="626"/>
      <c r="DN8" s="626"/>
      <c r="DO8" s="626"/>
      <c r="DP8" s="627"/>
      <c r="DQ8" s="634">
        <v>2263640</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6860</v>
      </c>
      <c r="S9" s="626"/>
      <c r="T9" s="626"/>
      <c r="U9" s="626"/>
      <c r="V9" s="626"/>
      <c r="W9" s="626"/>
      <c r="X9" s="626"/>
      <c r="Y9" s="627"/>
      <c r="Z9" s="628">
        <v>0</v>
      </c>
      <c r="AA9" s="628"/>
      <c r="AB9" s="628"/>
      <c r="AC9" s="628"/>
      <c r="AD9" s="629">
        <v>6860</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1293797</v>
      </c>
      <c r="BH9" s="626"/>
      <c r="BI9" s="626"/>
      <c r="BJ9" s="626"/>
      <c r="BK9" s="626"/>
      <c r="BL9" s="626"/>
      <c r="BM9" s="626"/>
      <c r="BN9" s="627"/>
      <c r="BO9" s="628">
        <v>23.7</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961301</v>
      </c>
      <c r="CS9" s="626"/>
      <c r="CT9" s="626"/>
      <c r="CU9" s="626"/>
      <c r="CV9" s="626"/>
      <c r="CW9" s="626"/>
      <c r="CX9" s="626"/>
      <c r="CY9" s="627"/>
      <c r="CZ9" s="628">
        <v>6.6</v>
      </c>
      <c r="DA9" s="628"/>
      <c r="DB9" s="628"/>
      <c r="DC9" s="628"/>
      <c r="DD9" s="634">
        <v>116596</v>
      </c>
      <c r="DE9" s="626"/>
      <c r="DF9" s="626"/>
      <c r="DG9" s="626"/>
      <c r="DH9" s="626"/>
      <c r="DI9" s="626"/>
      <c r="DJ9" s="626"/>
      <c r="DK9" s="626"/>
      <c r="DL9" s="626"/>
      <c r="DM9" s="626"/>
      <c r="DN9" s="626"/>
      <c r="DO9" s="626"/>
      <c r="DP9" s="627"/>
      <c r="DQ9" s="634">
        <v>725523</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514727</v>
      </c>
      <c r="S10" s="626"/>
      <c r="T10" s="626"/>
      <c r="U10" s="626"/>
      <c r="V10" s="626"/>
      <c r="W10" s="626"/>
      <c r="X10" s="626"/>
      <c r="Y10" s="627"/>
      <c r="Z10" s="628">
        <v>3.5</v>
      </c>
      <c r="AA10" s="628"/>
      <c r="AB10" s="628"/>
      <c r="AC10" s="628"/>
      <c r="AD10" s="629">
        <v>514727</v>
      </c>
      <c r="AE10" s="629"/>
      <c r="AF10" s="629"/>
      <c r="AG10" s="629"/>
      <c r="AH10" s="629"/>
      <c r="AI10" s="629"/>
      <c r="AJ10" s="629"/>
      <c r="AK10" s="629"/>
      <c r="AL10" s="630">
        <v>7.3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101572</v>
      </c>
      <c r="BH10" s="626"/>
      <c r="BI10" s="626"/>
      <c r="BJ10" s="626"/>
      <c r="BK10" s="626"/>
      <c r="BL10" s="626"/>
      <c r="BM10" s="626"/>
      <c r="BN10" s="627"/>
      <c r="BO10" s="628">
        <v>1.9</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122680</v>
      </c>
      <c r="CS10" s="626"/>
      <c r="CT10" s="626"/>
      <c r="CU10" s="626"/>
      <c r="CV10" s="626"/>
      <c r="CW10" s="626"/>
      <c r="CX10" s="626"/>
      <c r="CY10" s="627"/>
      <c r="CZ10" s="628">
        <v>0.8</v>
      </c>
      <c r="DA10" s="628"/>
      <c r="DB10" s="628"/>
      <c r="DC10" s="628"/>
      <c r="DD10" s="634" t="s">
        <v>222</v>
      </c>
      <c r="DE10" s="626"/>
      <c r="DF10" s="626"/>
      <c r="DG10" s="626"/>
      <c r="DH10" s="626"/>
      <c r="DI10" s="626"/>
      <c r="DJ10" s="626"/>
      <c r="DK10" s="626"/>
      <c r="DL10" s="626"/>
      <c r="DM10" s="626"/>
      <c r="DN10" s="626"/>
      <c r="DO10" s="626"/>
      <c r="DP10" s="627"/>
      <c r="DQ10" s="634">
        <v>2680</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222</v>
      </c>
      <c r="S11" s="626"/>
      <c r="T11" s="626"/>
      <c r="U11" s="626"/>
      <c r="V11" s="626"/>
      <c r="W11" s="626"/>
      <c r="X11" s="626"/>
      <c r="Y11" s="627"/>
      <c r="Z11" s="628" t="s">
        <v>222</v>
      </c>
      <c r="AA11" s="628"/>
      <c r="AB11" s="628"/>
      <c r="AC11" s="628"/>
      <c r="AD11" s="629" t="s">
        <v>222</v>
      </c>
      <c r="AE11" s="629"/>
      <c r="AF11" s="629"/>
      <c r="AG11" s="629"/>
      <c r="AH11" s="629"/>
      <c r="AI11" s="629"/>
      <c r="AJ11" s="629"/>
      <c r="AK11" s="629"/>
      <c r="AL11" s="630" t="s">
        <v>222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438386</v>
      </c>
      <c r="BH11" s="626"/>
      <c r="BI11" s="626"/>
      <c r="BJ11" s="626"/>
      <c r="BK11" s="626"/>
      <c r="BL11" s="626"/>
      <c r="BM11" s="626"/>
      <c r="BN11" s="627"/>
      <c r="BO11" s="628">
        <v>8</v>
      </c>
      <c r="BP11" s="628"/>
      <c r="BQ11" s="628"/>
      <c r="BR11" s="628"/>
      <c r="BS11" s="634">
        <v>71569</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220871</v>
      </c>
      <c r="CS11" s="626"/>
      <c r="CT11" s="626"/>
      <c r="CU11" s="626"/>
      <c r="CV11" s="626"/>
      <c r="CW11" s="626"/>
      <c r="CX11" s="626"/>
      <c r="CY11" s="627"/>
      <c r="CZ11" s="628">
        <v>1.5</v>
      </c>
      <c r="DA11" s="628"/>
      <c r="DB11" s="628"/>
      <c r="DC11" s="628"/>
      <c r="DD11" s="634">
        <v>33463</v>
      </c>
      <c r="DE11" s="626"/>
      <c r="DF11" s="626"/>
      <c r="DG11" s="626"/>
      <c r="DH11" s="626"/>
      <c r="DI11" s="626"/>
      <c r="DJ11" s="626"/>
      <c r="DK11" s="626"/>
      <c r="DL11" s="626"/>
      <c r="DM11" s="626"/>
      <c r="DN11" s="626"/>
      <c r="DO11" s="626"/>
      <c r="DP11" s="627"/>
      <c r="DQ11" s="634">
        <v>166250</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3161832</v>
      </c>
      <c r="BH12" s="626"/>
      <c r="BI12" s="626"/>
      <c r="BJ12" s="626"/>
      <c r="BK12" s="626"/>
      <c r="BL12" s="626"/>
      <c r="BM12" s="626"/>
      <c r="BN12" s="627"/>
      <c r="BO12" s="628">
        <v>57.9</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185025</v>
      </c>
      <c r="CS12" s="626"/>
      <c r="CT12" s="626"/>
      <c r="CU12" s="626"/>
      <c r="CV12" s="626"/>
      <c r="CW12" s="626"/>
      <c r="CX12" s="626"/>
      <c r="CY12" s="627"/>
      <c r="CZ12" s="628">
        <v>1.3</v>
      </c>
      <c r="DA12" s="628"/>
      <c r="DB12" s="628"/>
      <c r="DC12" s="628"/>
      <c r="DD12" s="634" t="s">
        <v>222</v>
      </c>
      <c r="DE12" s="626"/>
      <c r="DF12" s="626"/>
      <c r="DG12" s="626"/>
      <c r="DH12" s="626"/>
      <c r="DI12" s="626"/>
      <c r="DJ12" s="626"/>
      <c r="DK12" s="626"/>
      <c r="DL12" s="626"/>
      <c r="DM12" s="626"/>
      <c r="DN12" s="626"/>
      <c r="DO12" s="626"/>
      <c r="DP12" s="627"/>
      <c r="DQ12" s="634">
        <v>58267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17273</v>
      </c>
      <c r="S13" s="626"/>
      <c r="T13" s="626"/>
      <c r="U13" s="626"/>
      <c r="V13" s="626"/>
      <c r="W13" s="626"/>
      <c r="X13" s="626"/>
      <c r="Y13" s="627"/>
      <c r="Z13" s="628">
        <v>0.1</v>
      </c>
      <c r="AA13" s="628"/>
      <c r="AB13" s="628"/>
      <c r="AC13" s="628"/>
      <c r="AD13" s="629">
        <v>17273</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3110827</v>
      </c>
      <c r="BH13" s="626"/>
      <c r="BI13" s="626"/>
      <c r="BJ13" s="626"/>
      <c r="BK13" s="626"/>
      <c r="BL13" s="626"/>
      <c r="BM13" s="626"/>
      <c r="BN13" s="627"/>
      <c r="BO13" s="628">
        <v>57</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1935432</v>
      </c>
      <c r="CS13" s="626"/>
      <c r="CT13" s="626"/>
      <c r="CU13" s="626"/>
      <c r="CV13" s="626"/>
      <c r="CW13" s="626"/>
      <c r="CX13" s="626"/>
      <c r="CY13" s="627"/>
      <c r="CZ13" s="628">
        <v>13.2</v>
      </c>
      <c r="DA13" s="628"/>
      <c r="DB13" s="628"/>
      <c r="DC13" s="628"/>
      <c r="DD13" s="634">
        <v>1106533</v>
      </c>
      <c r="DE13" s="626"/>
      <c r="DF13" s="626"/>
      <c r="DG13" s="626"/>
      <c r="DH13" s="626"/>
      <c r="DI13" s="626"/>
      <c r="DJ13" s="626"/>
      <c r="DK13" s="626"/>
      <c r="DL13" s="626"/>
      <c r="DM13" s="626"/>
      <c r="DN13" s="626"/>
      <c r="DO13" s="626"/>
      <c r="DP13" s="627"/>
      <c r="DQ13" s="634">
        <v>1013601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66549</v>
      </c>
      <c r="BH14" s="626"/>
      <c r="BI14" s="626"/>
      <c r="BJ14" s="626"/>
      <c r="BK14" s="626"/>
      <c r="BL14" s="626"/>
      <c r="BM14" s="626"/>
      <c r="BN14" s="627"/>
      <c r="BO14" s="628">
        <v>1.2</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458529</v>
      </c>
      <c r="CS14" s="626"/>
      <c r="CT14" s="626"/>
      <c r="CU14" s="626"/>
      <c r="CV14" s="626"/>
      <c r="CW14" s="626"/>
      <c r="CX14" s="626"/>
      <c r="CY14" s="627"/>
      <c r="CZ14" s="628">
        <v>3.1</v>
      </c>
      <c r="DA14" s="628"/>
      <c r="DB14" s="628"/>
      <c r="DC14" s="628"/>
      <c r="DD14" s="634">
        <v>32265</v>
      </c>
      <c r="DE14" s="626"/>
      <c r="DF14" s="626"/>
      <c r="DG14" s="626"/>
      <c r="DH14" s="626"/>
      <c r="DI14" s="626"/>
      <c r="DJ14" s="626"/>
      <c r="DK14" s="626"/>
      <c r="DL14" s="626"/>
      <c r="DM14" s="626"/>
      <c r="DN14" s="626"/>
      <c r="DO14" s="626"/>
      <c r="DP14" s="627"/>
      <c r="DQ14" s="634">
        <v>413521</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19041</v>
      </c>
      <c r="S15" s="626"/>
      <c r="T15" s="626"/>
      <c r="U15" s="626"/>
      <c r="V15" s="626"/>
      <c r="W15" s="626"/>
      <c r="X15" s="626"/>
      <c r="Y15" s="627"/>
      <c r="Z15" s="628">
        <v>0.1</v>
      </c>
      <c r="AA15" s="628"/>
      <c r="AB15" s="628"/>
      <c r="AC15" s="628"/>
      <c r="AD15" s="629">
        <v>19041</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209949</v>
      </c>
      <c r="BH15" s="626"/>
      <c r="BI15" s="626"/>
      <c r="BJ15" s="626"/>
      <c r="BK15" s="626"/>
      <c r="BL15" s="626"/>
      <c r="BM15" s="626"/>
      <c r="BN15" s="627"/>
      <c r="BO15" s="628">
        <v>3.8</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1831645</v>
      </c>
      <c r="CS15" s="626"/>
      <c r="CT15" s="626"/>
      <c r="CU15" s="626"/>
      <c r="CV15" s="626"/>
      <c r="CW15" s="626"/>
      <c r="CX15" s="626"/>
      <c r="CY15" s="627"/>
      <c r="CZ15" s="628">
        <v>12.5</v>
      </c>
      <c r="DA15" s="628"/>
      <c r="DB15" s="628"/>
      <c r="DC15" s="628"/>
      <c r="DD15" s="634">
        <v>1016293</v>
      </c>
      <c r="DE15" s="626"/>
      <c r="DF15" s="626"/>
      <c r="DG15" s="626"/>
      <c r="DH15" s="626"/>
      <c r="DI15" s="626"/>
      <c r="DJ15" s="626"/>
      <c r="DK15" s="626"/>
      <c r="DL15" s="626"/>
      <c r="DM15" s="626"/>
      <c r="DN15" s="626"/>
      <c r="DO15" s="626"/>
      <c r="DP15" s="627"/>
      <c r="DQ15" s="634">
        <v>1194432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1454058</v>
      </c>
      <c r="S16" s="626"/>
      <c r="T16" s="626"/>
      <c r="U16" s="626"/>
      <c r="V16" s="626"/>
      <c r="W16" s="626"/>
      <c r="X16" s="626"/>
      <c r="Y16" s="627"/>
      <c r="Z16" s="628">
        <v>9.8000000000000007</v>
      </c>
      <c r="AA16" s="628"/>
      <c r="AB16" s="628"/>
      <c r="AC16" s="628"/>
      <c r="AD16" s="629">
        <v>1022317</v>
      </c>
      <c r="AE16" s="629"/>
      <c r="AF16" s="629"/>
      <c r="AG16" s="629"/>
      <c r="AH16" s="629"/>
      <c r="AI16" s="629"/>
      <c r="AJ16" s="629"/>
      <c r="AK16" s="629"/>
      <c r="AL16" s="630">
        <v>14.6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21906</v>
      </c>
      <c r="CS16" s="626"/>
      <c r="CT16" s="626"/>
      <c r="CU16" s="626"/>
      <c r="CV16" s="626"/>
      <c r="CW16" s="626"/>
      <c r="CX16" s="626"/>
      <c r="CY16" s="627"/>
      <c r="CZ16" s="628">
        <v>0.1</v>
      </c>
      <c r="DA16" s="628"/>
      <c r="DB16" s="628"/>
      <c r="DC16" s="628"/>
      <c r="DD16" s="634" t="s">
        <v>222</v>
      </c>
      <c r="DE16" s="626"/>
      <c r="DF16" s="626"/>
      <c r="DG16" s="626"/>
      <c r="DH16" s="626"/>
      <c r="DI16" s="626"/>
      <c r="DJ16" s="626"/>
      <c r="DK16" s="626"/>
      <c r="DL16" s="626"/>
      <c r="DM16" s="626"/>
      <c r="DN16" s="626"/>
      <c r="DO16" s="626"/>
      <c r="DP16" s="627"/>
      <c r="DQ16" s="634">
        <v>11952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1022317</v>
      </c>
      <c r="S17" s="626"/>
      <c r="T17" s="626"/>
      <c r="U17" s="626"/>
      <c r="V17" s="626"/>
      <c r="W17" s="626"/>
      <c r="X17" s="626"/>
      <c r="Y17" s="627"/>
      <c r="Z17" s="628">
        <v>6.9</v>
      </c>
      <c r="AA17" s="628"/>
      <c r="AB17" s="628"/>
      <c r="AC17" s="628"/>
      <c r="AD17" s="629">
        <v>1022317</v>
      </c>
      <c r="AE17" s="629"/>
      <c r="AF17" s="629"/>
      <c r="AG17" s="629"/>
      <c r="AH17" s="629"/>
      <c r="AI17" s="629"/>
      <c r="AJ17" s="629"/>
      <c r="AK17" s="629"/>
      <c r="AL17" s="630">
        <v>14.6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2149336</v>
      </c>
      <c r="CS17" s="626"/>
      <c r="CT17" s="626"/>
      <c r="CU17" s="626"/>
      <c r="CV17" s="626"/>
      <c r="CW17" s="626"/>
      <c r="CX17" s="626"/>
      <c r="CY17" s="627"/>
      <c r="CZ17" s="628">
        <v>14.7</v>
      </c>
      <c r="DA17" s="628"/>
      <c r="DB17" s="628"/>
      <c r="DC17" s="628"/>
      <c r="DD17" s="634" t="s">
        <v>222</v>
      </c>
      <c r="DE17" s="626"/>
      <c r="DF17" s="626"/>
      <c r="DG17" s="626"/>
      <c r="DH17" s="626"/>
      <c r="DI17" s="626"/>
      <c r="DJ17" s="626"/>
      <c r="DK17" s="626"/>
      <c r="DL17" s="626"/>
      <c r="DM17" s="626"/>
      <c r="DN17" s="626"/>
      <c r="DO17" s="626"/>
      <c r="DP17" s="627"/>
      <c r="DQ17" s="634">
        <v>2110669</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431741</v>
      </c>
      <c r="S18" s="626"/>
      <c r="T18" s="626"/>
      <c r="U18" s="626"/>
      <c r="V18" s="626"/>
      <c r="W18" s="626"/>
      <c r="X18" s="626"/>
      <c r="Y18" s="627"/>
      <c r="Z18" s="628">
        <v>2.9</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141453</v>
      </c>
      <c r="BH19" s="626"/>
      <c r="BI19" s="626"/>
      <c r="BJ19" s="626"/>
      <c r="BK19" s="626"/>
      <c r="BL19" s="626"/>
      <c r="BM19" s="626"/>
      <c r="BN19" s="627"/>
      <c r="BO19" s="628">
        <v>2.6</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7559811</v>
      </c>
      <c r="S20" s="626"/>
      <c r="T20" s="626"/>
      <c r="U20" s="626"/>
      <c r="V20" s="626"/>
      <c r="W20" s="626"/>
      <c r="X20" s="626"/>
      <c r="Y20" s="627"/>
      <c r="Z20" s="628">
        <v>51</v>
      </c>
      <c r="AA20" s="628"/>
      <c r="AB20" s="628"/>
      <c r="AC20" s="628"/>
      <c r="AD20" s="629">
        <v>6986617</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141453</v>
      </c>
      <c r="BH20" s="626"/>
      <c r="BI20" s="626"/>
      <c r="BJ20" s="626"/>
      <c r="BK20" s="626"/>
      <c r="BL20" s="626"/>
      <c r="BM20" s="626"/>
      <c r="BN20" s="627"/>
      <c r="BO20" s="628">
        <v>2.6</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14659844</v>
      </c>
      <c r="CS20" s="626"/>
      <c r="CT20" s="626"/>
      <c r="CU20" s="626"/>
      <c r="CV20" s="626"/>
      <c r="CW20" s="626"/>
      <c r="CX20" s="626"/>
      <c r="CY20" s="627"/>
      <c r="CZ20" s="628">
        <v>100</v>
      </c>
      <c r="DA20" s="628"/>
      <c r="DB20" s="628"/>
      <c r="DC20" s="628"/>
      <c r="DD20" s="634">
        <v>2584361</v>
      </c>
      <c r="DE20" s="626"/>
      <c r="DF20" s="626"/>
      <c r="DG20" s="626"/>
      <c r="DH20" s="626"/>
      <c r="DI20" s="626"/>
      <c r="DJ20" s="626"/>
      <c r="DK20" s="626"/>
      <c r="DL20" s="626"/>
      <c r="DM20" s="626"/>
      <c r="DN20" s="626"/>
      <c r="DO20" s="626"/>
      <c r="DP20" s="627"/>
      <c r="DQ20" s="634">
        <v>9714475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4482</v>
      </c>
      <c r="S21" s="626"/>
      <c r="T21" s="626"/>
      <c r="U21" s="626"/>
      <c r="V21" s="626"/>
      <c r="W21" s="626"/>
      <c r="X21" s="626"/>
      <c r="Y21" s="627"/>
      <c r="Z21" s="628">
        <v>0</v>
      </c>
      <c r="AA21" s="628"/>
      <c r="AB21" s="628"/>
      <c r="AC21" s="628"/>
      <c r="AD21" s="629">
        <v>4482</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125002</v>
      </c>
      <c r="S22" s="626"/>
      <c r="T22" s="626"/>
      <c r="U22" s="626"/>
      <c r="V22" s="626"/>
      <c r="W22" s="626"/>
      <c r="X22" s="626"/>
      <c r="Y22" s="627"/>
      <c r="Z22" s="628">
        <v>0.8</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303013</v>
      </c>
      <c r="S23" s="626"/>
      <c r="T23" s="626"/>
      <c r="U23" s="626"/>
      <c r="V23" s="626"/>
      <c r="W23" s="626"/>
      <c r="X23" s="626"/>
      <c r="Y23" s="627"/>
      <c r="Z23" s="628">
        <v>2</v>
      </c>
      <c r="AA23" s="628"/>
      <c r="AB23" s="628"/>
      <c r="AC23" s="628"/>
      <c r="AD23" s="629">
        <v>18817</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141453</v>
      </c>
      <c r="BH23" s="626"/>
      <c r="BI23" s="626"/>
      <c r="BJ23" s="626"/>
      <c r="BK23" s="626"/>
      <c r="BL23" s="626"/>
      <c r="BM23" s="626"/>
      <c r="BN23" s="627"/>
      <c r="BO23" s="628">
        <v>2.6</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113346</v>
      </c>
      <c r="S24" s="626"/>
      <c r="T24" s="626"/>
      <c r="U24" s="626"/>
      <c r="V24" s="626"/>
      <c r="W24" s="626"/>
      <c r="X24" s="626"/>
      <c r="Y24" s="627"/>
      <c r="Z24" s="628">
        <v>0.8</v>
      </c>
      <c r="AA24" s="628"/>
      <c r="AB24" s="628"/>
      <c r="AC24" s="628"/>
      <c r="AD24" s="629">
        <v>957</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6728068</v>
      </c>
      <c r="CS24" s="615"/>
      <c r="CT24" s="615"/>
      <c r="CU24" s="615"/>
      <c r="CV24" s="615"/>
      <c r="CW24" s="615"/>
      <c r="CX24" s="615"/>
      <c r="CY24" s="616"/>
      <c r="CZ24" s="652">
        <v>45.9</v>
      </c>
      <c r="DA24" s="653"/>
      <c r="DB24" s="653"/>
      <c r="DC24" s="654"/>
      <c r="DD24" s="651">
        <v>4913807</v>
      </c>
      <c r="DE24" s="615"/>
      <c r="DF24" s="615"/>
      <c r="DG24" s="615"/>
      <c r="DH24" s="615"/>
      <c r="DI24" s="615"/>
      <c r="DJ24" s="615"/>
      <c r="DK24" s="616"/>
      <c r="DL24" s="651">
        <v>4785621</v>
      </c>
      <c r="DM24" s="615"/>
      <c r="DN24" s="615"/>
      <c r="DO24" s="615"/>
      <c r="DP24" s="615"/>
      <c r="DQ24" s="615"/>
      <c r="DR24" s="615"/>
      <c r="DS24" s="615"/>
      <c r="DT24" s="615"/>
      <c r="DU24" s="615"/>
      <c r="DV24" s="616"/>
      <c r="DW24" s="619">
        <v>63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2416918</v>
      </c>
      <c r="S25" s="626"/>
      <c r="T25" s="626"/>
      <c r="U25" s="626"/>
      <c r="V25" s="626"/>
      <c r="W25" s="626"/>
      <c r="X25" s="626"/>
      <c r="Y25" s="627"/>
      <c r="Z25" s="628">
        <v>16.3</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2359367</v>
      </c>
      <c r="CS25" s="657"/>
      <c r="CT25" s="657"/>
      <c r="CU25" s="657"/>
      <c r="CV25" s="657"/>
      <c r="CW25" s="657"/>
      <c r="CX25" s="657"/>
      <c r="CY25" s="658"/>
      <c r="CZ25" s="659">
        <v>16.100000000000001</v>
      </c>
      <c r="DA25" s="660"/>
      <c r="DB25" s="660"/>
      <c r="DC25" s="661"/>
      <c r="DD25" s="634">
        <v>2166362</v>
      </c>
      <c r="DE25" s="657"/>
      <c r="DF25" s="657"/>
      <c r="DG25" s="657"/>
      <c r="DH25" s="657"/>
      <c r="DI25" s="657"/>
      <c r="DJ25" s="657"/>
      <c r="DK25" s="658"/>
      <c r="DL25" s="634">
        <v>2072260</v>
      </c>
      <c r="DM25" s="657"/>
      <c r="DN25" s="657"/>
      <c r="DO25" s="657"/>
      <c r="DP25" s="657"/>
      <c r="DQ25" s="657"/>
      <c r="DR25" s="657"/>
      <c r="DS25" s="657"/>
      <c r="DT25" s="657"/>
      <c r="DU25" s="657"/>
      <c r="DV25" s="658"/>
      <c r="DW25" s="630">
        <v>27.3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1508448</v>
      </c>
      <c r="CS26" s="626"/>
      <c r="CT26" s="626"/>
      <c r="CU26" s="626"/>
      <c r="CV26" s="626"/>
      <c r="CW26" s="626"/>
      <c r="CX26" s="626"/>
      <c r="CY26" s="627"/>
      <c r="CZ26" s="659">
        <v>10.3</v>
      </c>
      <c r="DA26" s="660"/>
      <c r="DB26" s="660"/>
      <c r="DC26" s="661"/>
      <c r="DD26" s="634">
        <v>1364274</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1018914</v>
      </c>
      <c r="S27" s="626"/>
      <c r="T27" s="626"/>
      <c r="U27" s="626"/>
      <c r="V27" s="626"/>
      <c r="W27" s="626"/>
      <c r="X27" s="626"/>
      <c r="Y27" s="627"/>
      <c r="Z27" s="628">
        <v>6.9</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5458151</v>
      </c>
      <c r="BH27" s="626"/>
      <c r="BI27" s="626"/>
      <c r="BJ27" s="626"/>
      <c r="BK27" s="626"/>
      <c r="BL27" s="626"/>
      <c r="BM27" s="626"/>
      <c r="BN27" s="627"/>
      <c r="BO27" s="628">
        <v>100</v>
      </c>
      <c r="BP27" s="628"/>
      <c r="BQ27" s="628"/>
      <c r="BR27" s="628"/>
      <c r="BS27" s="634">
        <v>71569</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2219365</v>
      </c>
      <c r="CS27" s="657"/>
      <c r="CT27" s="657"/>
      <c r="CU27" s="657"/>
      <c r="CV27" s="657"/>
      <c r="CW27" s="657"/>
      <c r="CX27" s="657"/>
      <c r="CY27" s="658"/>
      <c r="CZ27" s="659">
        <v>15.1</v>
      </c>
      <c r="DA27" s="660"/>
      <c r="DB27" s="660"/>
      <c r="DC27" s="661"/>
      <c r="DD27" s="634">
        <v>636776</v>
      </c>
      <c r="DE27" s="657"/>
      <c r="DF27" s="657"/>
      <c r="DG27" s="657"/>
      <c r="DH27" s="657"/>
      <c r="DI27" s="657"/>
      <c r="DJ27" s="657"/>
      <c r="DK27" s="658"/>
      <c r="DL27" s="634">
        <v>602692</v>
      </c>
      <c r="DM27" s="657"/>
      <c r="DN27" s="657"/>
      <c r="DO27" s="657"/>
      <c r="DP27" s="657"/>
      <c r="DQ27" s="657"/>
      <c r="DR27" s="657"/>
      <c r="DS27" s="657"/>
      <c r="DT27" s="657"/>
      <c r="DU27" s="657"/>
      <c r="DV27" s="658"/>
      <c r="DW27" s="630">
        <v>7.9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122301</v>
      </c>
      <c r="S28" s="626"/>
      <c r="T28" s="626"/>
      <c r="U28" s="626"/>
      <c r="V28" s="626"/>
      <c r="W28" s="626"/>
      <c r="X28" s="626"/>
      <c r="Y28" s="627"/>
      <c r="Z28" s="628">
        <v>0.8</v>
      </c>
      <c r="AA28" s="628"/>
      <c r="AB28" s="628"/>
      <c r="AC28" s="628"/>
      <c r="AD28" s="629">
        <v>6899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2149336</v>
      </c>
      <c r="CS28" s="626"/>
      <c r="CT28" s="626"/>
      <c r="CU28" s="626"/>
      <c r="CV28" s="626"/>
      <c r="CW28" s="626"/>
      <c r="CX28" s="626"/>
      <c r="CY28" s="627"/>
      <c r="CZ28" s="659">
        <v>14.7</v>
      </c>
      <c r="DA28" s="660"/>
      <c r="DB28" s="660"/>
      <c r="DC28" s="661"/>
      <c r="DD28" s="634">
        <v>2110669</v>
      </c>
      <c r="DE28" s="626"/>
      <c r="DF28" s="626"/>
      <c r="DG28" s="626"/>
      <c r="DH28" s="626"/>
      <c r="DI28" s="626"/>
      <c r="DJ28" s="626"/>
      <c r="DK28" s="627"/>
      <c r="DL28" s="634">
        <v>2110669</v>
      </c>
      <c r="DM28" s="626"/>
      <c r="DN28" s="626"/>
      <c r="DO28" s="626"/>
      <c r="DP28" s="626"/>
      <c r="DQ28" s="626"/>
      <c r="DR28" s="626"/>
      <c r="DS28" s="626"/>
      <c r="DT28" s="626"/>
      <c r="DU28" s="626"/>
      <c r="DV28" s="627"/>
      <c r="DW28" s="630">
        <v>27.8</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59520</v>
      </c>
      <c r="S29" s="626"/>
      <c r="T29" s="626"/>
      <c r="U29" s="626"/>
      <c r="V29" s="626"/>
      <c r="W29" s="626"/>
      <c r="X29" s="626"/>
      <c r="Y29" s="627"/>
      <c r="Z29" s="628">
        <v>0.4</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2148939</v>
      </c>
      <c r="CS29" s="657"/>
      <c r="CT29" s="657"/>
      <c r="CU29" s="657"/>
      <c r="CV29" s="657"/>
      <c r="CW29" s="657"/>
      <c r="CX29" s="657"/>
      <c r="CY29" s="658"/>
      <c r="CZ29" s="659">
        <v>14.7</v>
      </c>
      <c r="DA29" s="660"/>
      <c r="DB29" s="660"/>
      <c r="DC29" s="661"/>
      <c r="DD29" s="634">
        <v>2110272</v>
      </c>
      <c r="DE29" s="657"/>
      <c r="DF29" s="657"/>
      <c r="DG29" s="657"/>
      <c r="DH29" s="657"/>
      <c r="DI29" s="657"/>
      <c r="DJ29" s="657"/>
      <c r="DK29" s="658"/>
      <c r="DL29" s="634">
        <v>2110272</v>
      </c>
      <c r="DM29" s="657"/>
      <c r="DN29" s="657"/>
      <c r="DO29" s="657"/>
      <c r="DP29" s="657"/>
      <c r="DQ29" s="657"/>
      <c r="DR29" s="657"/>
      <c r="DS29" s="657"/>
      <c r="DT29" s="657"/>
      <c r="DU29" s="657"/>
      <c r="DV29" s="658"/>
      <c r="DW29" s="630">
        <v>27.8</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466423</v>
      </c>
      <c r="S30" s="626"/>
      <c r="T30" s="626"/>
      <c r="U30" s="626"/>
      <c r="V30" s="626"/>
      <c r="W30" s="626"/>
      <c r="X30" s="626"/>
      <c r="Y30" s="627"/>
      <c r="Z30" s="628">
        <v>3.1</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99.4</v>
      </c>
      <c r="BH30" s="684"/>
      <c r="BI30" s="684"/>
      <c r="BJ30" s="684"/>
      <c r="BK30" s="684"/>
      <c r="BL30" s="684"/>
      <c r="BM30" s="620">
        <v>97.3</v>
      </c>
      <c r="BN30" s="684"/>
      <c r="BO30" s="684"/>
      <c r="BP30" s="684"/>
      <c r="BQ30" s="685"/>
      <c r="BR30" s="683">
        <v>99.4</v>
      </c>
      <c r="BS30" s="684"/>
      <c r="BT30" s="684"/>
      <c r="BU30" s="684"/>
      <c r="BV30" s="684"/>
      <c r="BW30" s="684"/>
      <c r="BX30" s="620">
        <v>97.4</v>
      </c>
      <c r="BY30" s="684"/>
      <c r="BZ30" s="684"/>
      <c r="CA30" s="684"/>
      <c r="CB30" s="685"/>
      <c r="CD30" s="688"/>
      <c r="CE30" s="689"/>
      <c r="CF30" s="639" t="s">
        <v>293</v>
      </c>
      <c r="CG30" s="640"/>
      <c r="CH30" s="640"/>
      <c r="CI30" s="640"/>
      <c r="CJ30" s="640"/>
      <c r="CK30" s="640"/>
      <c r="CL30" s="640"/>
      <c r="CM30" s="640"/>
      <c r="CN30" s="640"/>
      <c r="CO30" s="640"/>
      <c r="CP30" s="640"/>
      <c r="CQ30" s="641"/>
      <c r="CR30" s="625">
        <v>1926648</v>
      </c>
      <c r="CS30" s="626"/>
      <c r="CT30" s="626"/>
      <c r="CU30" s="626"/>
      <c r="CV30" s="626"/>
      <c r="CW30" s="626"/>
      <c r="CX30" s="626"/>
      <c r="CY30" s="627"/>
      <c r="CZ30" s="659">
        <v>13.1</v>
      </c>
      <c r="DA30" s="660"/>
      <c r="DB30" s="660"/>
      <c r="DC30" s="661"/>
      <c r="DD30" s="634">
        <v>1892122</v>
      </c>
      <c r="DE30" s="626"/>
      <c r="DF30" s="626"/>
      <c r="DG30" s="626"/>
      <c r="DH30" s="626"/>
      <c r="DI30" s="626"/>
      <c r="DJ30" s="626"/>
      <c r="DK30" s="627"/>
      <c r="DL30" s="634">
        <v>1892122</v>
      </c>
      <c r="DM30" s="626"/>
      <c r="DN30" s="626"/>
      <c r="DO30" s="626"/>
      <c r="DP30" s="626"/>
      <c r="DQ30" s="626"/>
      <c r="DR30" s="626"/>
      <c r="DS30" s="626"/>
      <c r="DT30" s="626"/>
      <c r="DU30" s="626"/>
      <c r="DV30" s="627"/>
      <c r="DW30" s="630">
        <v>24.9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149027</v>
      </c>
      <c r="S31" s="626"/>
      <c r="T31" s="626"/>
      <c r="U31" s="626"/>
      <c r="V31" s="626"/>
      <c r="W31" s="626"/>
      <c r="X31" s="626"/>
      <c r="Y31" s="627"/>
      <c r="Z31" s="628">
        <v>1</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96.4</v>
      </c>
      <c r="BN31" s="681"/>
      <c r="BO31" s="681"/>
      <c r="BP31" s="681"/>
      <c r="BQ31" s="682"/>
      <c r="BR31" s="680">
        <v>99.1</v>
      </c>
      <c r="BS31" s="657"/>
      <c r="BT31" s="657"/>
      <c r="BU31" s="657"/>
      <c r="BV31" s="657"/>
      <c r="BW31" s="657"/>
      <c r="BX31" s="631">
        <v>96.5</v>
      </c>
      <c r="BY31" s="681"/>
      <c r="BZ31" s="681"/>
      <c r="CA31" s="681"/>
      <c r="CB31" s="682"/>
      <c r="CD31" s="688"/>
      <c r="CE31" s="689"/>
      <c r="CF31" s="639" t="s">
        <v>297</v>
      </c>
      <c r="CG31" s="640"/>
      <c r="CH31" s="640"/>
      <c r="CI31" s="640"/>
      <c r="CJ31" s="640"/>
      <c r="CK31" s="640"/>
      <c r="CL31" s="640"/>
      <c r="CM31" s="640"/>
      <c r="CN31" s="640"/>
      <c r="CO31" s="640"/>
      <c r="CP31" s="640"/>
      <c r="CQ31" s="641"/>
      <c r="CR31" s="625">
        <v>222291</v>
      </c>
      <c r="CS31" s="657"/>
      <c r="CT31" s="657"/>
      <c r="CU31" s="657"/>
      <c r="CV31" s="657"/>
      <c r="CW31" s="657"/>
      <c r="CX31" s="657"/>
      <c r="CY31" s="658"/>
      <c r="CZ31" s="659">
        <v>1.5</v>
      </c>
      <c r="DA31" s="660"/>
      <c r="DB31" s="660"/>
      <c r="DC31" s="661"/>
      <c r="DD31" s="634">
        <v>218150</v>
      </c>
      <c r="DE31" s="657"/>
      <c r="DF31" s="657"/>
      <c r="DG31" s="657"/>
      <c r="DH31" s="657"/>
      <c r="DI31" s="657"/>
      <c r="DJ31" s="657"/>
      <c r="DK31" s="658"/>
      <c r="DL31" s="634">
        <v>218150</v>
      </c>
      <c r="DM31" s="657"/>
      <c r="DN31" s="657"/>
      <c r="DO31" s="657"/>
      <c r="DP31" s="657"/>
      <c r="DQ31" s="657"/>
      <c r="DR31" s="657"/>
      <c r="DS31" s="657"/>
      <c r="DT31" s="657"/>
      <c r="DU31" s="657"/>
      <c r="DV31" s="658"/>
      <c r="DW31" s="630">
        <v>2.9</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763250</v>
      </c>
      <c r="S32" s="626"/>
      <c r="T32" s="626"/>
      <c r="U32" s="626"/>
      <c r="V32" s="626"/>
      <c r="W32" s="626"/>
      <c r="X32" s="626"/>
      <c r="Y32" s="627"/>
      <c r="Z32" s="628">
        <v>5.2</v>
      </c>
      <c r="AA32" s="628"/>
      <c r="AB32" s="628"/>
      <c r="AC32" s="628"/>
      <c r="AD32" s="629">
        <v>20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99.6</v>
      </c>
      <c r="BH32" s="693"/>
      <c r="BI32" s="693"/>
      <c r="BJ32" s="693"/>
      <c r="BK32" s="693"/>
      <c r="BL32" s="693"/>
      <c r="BM32" s="694">
        <v>97.7</v>
      </c>
      <c r="BN32" s="693"/>
      <c r="BO32" s="693"/>
      <c r="BP32" s="693"/>
      <c r="BQ32" s="695"/>
      <c r="BR32" s="692">
        <v>99.5</v>
      </c>
      <c r="BS32" s="693"/>
      <c r="BT32" s="693"/>
      <c r="BU32" s="693"/>
      <c r="BV32" s="693"/>
      <c r="BW32" s="693"/>
      <c r="BX32" s="694">
        <v>97.7</v>
      </c>
      <c r="BY32" s="693"/>
      <c r="BZ32" s="693"/>
      <c r="CA32" s="693"/>
      <c r="CB32" s="695"/>
      <c r="CD32" s="690"/>
      <c r="CE32" s="691"/>
      <c r="CF32" s="639" t="s">
        <v>300</v>
      </c>
      <c r="CG32" s="640"/>
      <c r="CH32" s="640"/>
      <c r="CI32" s="640"/>
      <c r="CJ32" s="640"/>
      <c r="CK32" s="640"/>
      <c r="CL32" s="640"/>
      <c r="CM32" s="640"/>
      <c r="CN32" s="640"/>
      <c r="CO32" s="640"/>
      <c r="CP32" s="640"/>
      <c r="CQ32" s="641"/>
      <c r="CR32" s="625">
        <v>397</v>
      </c>
      <c r="CS32" s="626"/>
      <c r="CT32" s="626"/>
      <c r="CU32" s="626"/>
      <c r="CV32" s="626"/>
      <c r="CW32" s="626"/>
      <c r="CX32" s="626"/>
      <c r="CY32" s="627"/>
      <c r="CZ32" s="659">
        <v>0</v>
      </c>
      <c r="DA32" s="660"/>
      <c r="DB32" s="660"/>
      <c r="DC32" s="661"/>
      <c r="DD32" s="634">
        <v>397</v>
      </c>
      <c r="DE32" s="626"/>
      <c r="DF32" s="626"/>
      <c r="DG32" s="626"/>
      <c r="DH32" s="626"/>
      <c r="DI32" s="626"/>
      <c r="DJ32" s="626"/>
      <c r="DK32" s="627"/>
      <c r="DL32" s="634">
        <v>397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1715921</v>
      </c>
      <c r="S33" s="626"/>
      <c r="T33" s="626"/>
      <c r="U33" s="626"/>
      <c r="V33" s="626"/>
      <c r="W33" s="626"/>
      <c r="X33" s="626"/>
      <c r="Y33" s="627"/>
      <c r="Z33" s="628">
        <v>11.6</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5325509</v>
      </c>
      <c r="CS33" s="657"/>
      <c r="CT33" s="657"/>
      <c r="CU33" s="657"/>
      <c r="CV33" s="657"/>
      <c r="CW33" s="657"/>
      <c r="CX33" s="657"/>
      <c r="CY33" s="658"/>
      <c r="CZ33" s="659">
        <v>36.299999999999997</v>
      </c>
      <c r="DA33" s="660"/>
      <c r="DB33" s="660"/>
      <c r="DC33" s="661"/>
      <c r="DD33" s="634">
        <v>3969049</v>
      </c>
      <c r="DE33" s="657"/>
      <c r="DF33" s="657"/>
      <c r="DG33" s="657"/>
      <c r="DH33" s="657"/>
      <c r="DI33" s="657"/>
      <c r="DJ33" s="657"/>
      <c r="DK33" s="658"/>
      <c r="DL33" s="634">
        <v>2574816</v>
      </c>
      <c r="DM33" s="657"/>
      <c r="DN33" s="657"/>
      <c r="DO33" s="657"/>
      <c r="DP33" s="657"/>
      <c r="DQ33" s="657"/>
      <c r="DR33" s="657"/>
      <c r="DS33" s="657"/>
      <c r="DT33" s="657"/>
      <c r="DU33" s="657"/>
      <c r="DV33" s="658"/>
      <c r="DW33" s="630">
        <v>33.9</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1623624</v>
      </c>
      <c r="CS34" s="626"/>
      <c r="CT34" s="626"/>
      <c r="CU34" s="626"/>
      <c r="CV34" s="626"/>
      <c r="CW34" s="626"/>
      <c r="CX34" s="626"/>
      <c r="CY34" s="627"/>
      <c r="CZ34" s="659">
        <v>11.1</v>
      </c>
      <c r="DA34" s="660"/>
      <c r="DB34" s="660"/>
      <c r="DC34" s="661"/>
      <c r="DD34" s="634">
        <v>1228321</v>
      </c>
      <c r="DE34" s="626"/>
      <c r="DF34" s="626"/>
      <c r="DG34" s="626"/>
      <c r="DH34" s="626"/>
      <c r="DI34" s="626"/>
      <c r="DJ34" s="626"/>
      <c r="DK34" s="627"/>
      <c r="DL34" s="634">
        <v>962993</v>
      </c>
      <c r="DM34" s="626"/>
      <c r="DN34" s="626"/>
      <c r="DO34" s="626"/>
      <c r="DP34" s="626"/>
      <c r="DQ34" s="626"/>
      <c r="DR34" s="626"/>
      <c r="DS34" s="626"/>
      <c r="DT34" s="626"/>
      <c r="DU34" s="626"/>
      <c r="DV34" s="627"/>
      <c r="DW34" s="630">
        <v>12.7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573421</v>
      </c>
      <c r="S35" s="626"/>
      <c r="T35" s="626"/>
      <c r="U35" s="626"/>
      <c r="V35" s="626"/>
      <c r="W35" s="626"/>
      <c r="X35" s="626"/>
      <c r="Y35" s="627"/>
      <c r="Z35" s="628">
        <v>3.9</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1599671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8744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211729</v>
      </c>
      <c r="CS35" s="657"/>
      <c r="CT35" s="657"/>
      <c r="CU35" s="657"/>
      <c r="CV35" s="657"/>
      <c r="CW35" s="657"/>
      <c r="CX35" s="657"/>
      <c r="CY35" s="658"/>
      <c r="CZ35" s="659">
        <v>1.4</v>
      </c>
      <c r="DA35" s="660"/>
      <c r="DB35" s="660"/>
      <c r="DC35" s="661"/>
      <c r="DD35" s="634">
        <v>151084</v>
      </c>
      <c r="DE35" s="657"/>
      <c r="DF35" s="657"/>
      <c r="DG35" s="657"/>
      <c r="DH35" s="657"/>
      <c r="DI35" s="657"/>
      <c r="DJ35" s="657"/>
      <c r="DK35" s="658"/>
      <c r="DL35" s="634">
        <v>151084</v>
      </c>
      <c r="DM35" s="657"/>
      <c r="DN35" s="657"/>
      <c r="DO35" s="657"/>
      <c r="DP35" s="657"/>
      <c r="DQ35" s="657"/>
      <c r="DR35" s="657"/>
      <c r="DS35" s="657"/>
      <c r="DT35" s="657"/>
      <c r="DU35" s="657"/>
      <c r="DV35" s="658"/>
      <c r="DW35" s="630">
        <v>2</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14817928</v>
      </c>
      <c r="S36" s="698"/>
      <c r="T36" s="698"/>
      <c r="U36" s="698"/>
      <c r="V36" s="698"/>
      <c r="W36" s="698"/>
      <c r="X36" s="698"/>
      <c r="Y36" s="699"/>
      <c r="Z36" s="700">
        <v>100</v>
      </c>
      <c r="AA36" s="700"/>
      <c r="AB36" s="700"/>
      <c r="AC36" s="700"/>
      <c r="AD36" s="701">
        <v>7017792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287784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8744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859818</v>
      </c>
      <c r="CS36" s="626"/>
      <c r="CT36" s="626"/>
      <c r="CU36" s="626"/>
      <c r="CV36" s="626"/>
      <c r="CW36" s="626"/>
      <c r="CX36" s="626"/>
      <c r="CY36" s="627"/>
      <c r="CZ36" s="659">
        <v>5.9</v>
      </c>
      <c r="DA36" s="660"/>
      <c r="DB36" s="660"/>
      <c r="DC36" s="661"/>
      <c r="DD36" s="634">
        <v>761135</v>
      </c>
      <c r="DE36" s="626"/>
      <c r="DF36" s="626"/>
      <c r="DG36" s="626"/>
      <c r="DH36" s="626"/>
      <c r="DI36" s="626"/>
      <c r="DJ36" s="626"/>
      <c r="DK36" s="627"/>
      <c r="DL36" s="634">
        <v>548490</v>
      </c>
      <c r="DM36" s="626"/>
      <c r="DN36" s="626"/>
      <c r="DO36" s="626"/>
      <c r="DP36" s="626"/>
      <c r="DQ36" s="626"/>
      <c r="DR36" s="626"/>
      <c r="DS36" s="626"/>
      <c r="DT36" s="626"/>
      <c r="DU36" s="626"/>
      <c r="DV36" s="627"/>
      <c r="DW36" s="630">
        <v>7.2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199183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4345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3987</v>
      </c>
      <c r="CS37" s="657"/>
      <c r="CT37" s="657"/>
      <c r="CU37" s="657"/>
      <c r="CV37" s="657"/>
      <c r="CW37" s="657"/>
      <c r="CX37" s="657"/>
      <c r="CY37" s="658"/>
      <c r="CZ37" s="659">
        <v>0</v>
      </c>
      <c r="DA37" s="660"/>
      <c r="DB37" s="660"/>
      <c r="DC37" s="661"/>
      <c r="DD37" s="634">
        <v>3987</v>
      </c>
      <c r="DE37" s="657"/>
      <c r="DF37" s="657"/>
      <c r="DG37" s="657"/>
      <c r="DH37" s="657"/>
      <c r="DI37" s="657"/>
      <c r="DJ37" s="657"/>
      <c r="DK37" s="658"/>
      <c r="DL37" s="634">
        <v>3550</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11043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6944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1354390</v>
      </c>
      <c r="CS38" s="626"/>
      <c r="CT38" s="626"/>
      <c r="CU38" s="626"/>
      <c r="CV38" s="626"/>
      <c r="CW38" s="626"/>
      <c r="CX38" s="626"/>
      <c r="CY38" s="627"/>
      <c r="CZ38" s="659">
        <v>9.1999999999999993</v>
      </c>
      <c r="DA38" s="660"/>
      <c r="DB38" s="660"/>
      <c r="DC38" s="661"/>
      <c r="DD38" s="634">
        <v>1164575</v>
      </c>
      <c r="DE38" s="626"/>
      <c r="DF38" s="626"/>
      <c r="DG38" s="626"/>
      <c r="DH38" s="626"/>
      <c r="DI38" s="626"/>
      <c r="DJ38" s="626"/>
      <c r="DK38" s="627"/>
      <c r="DL38" s="634">
        <v>912249</v>
      </c>
      <c r="DM38" s="626"/>
      <c r="DN38" s="626"/>
      <c r="DO38" s="626"/>
      <c r="DP38" s="626"/>
      <c r="DQ38" s="626"/>
      <c r="DR38" s="626"/>
      <c r="DS38" s="626"/>
      <c r="DT38" s="626"/>
      <c r="DU38" s="626"/>
      <c r="DV38" s="627"/>
      <c r="DW38" s="630">
        <v>12</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420</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972601</v>
      </c>
      <c r="CS39" s="657"/>
      <c r="CT39" s="657"/>
      <c r="CU39" s="657"/>
      <c r="CV39" s="657"/>
      <c r="CW39" s="657"/>
      <c r="CX39" s="657"/>
      <c r="CY39" s="658"/>
      <c r="CZ39" s="659">
        <v>6.6</v>
      </c>
      <c r="DA39" s="660"/>
      <c r="DB39" s="660"/>
      <c r="DC39" s="661"/>
      <c r="DD39" s="634">
        <v>663934</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245508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303347</v>
      </c>
      <c r="CS40" s="626"/>
      <c r="CT40" s="626"/>
      <c r="CU40" s="626"/>
      <c r="CV40" s="626"/>
      <c r="CW40" s="626"/>
      <c r="CX40" s="626"/>
      <c r="CY40" s="627"/>
      <c r="CZ40" s="659">
        <v>2.1</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855733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370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2606267</v>
      </c>
      <c r="CS42" s="626"/>
      <c r="CT42" s="626"/>
      <c r="CU42" s="626"/>
      <c r="CV42" s="626"/>
      <c r="CW42" s="626"/>
      <c r="CX42" s="626"/>
      <c r="CY42" s="627"/>
      <c r="CZ42" s="659">
        <v>17.8</v>
      </c>
      <c r="DA42" s="708"/>
      <c r="DB42" s="708"/>
      <c r="DC42" s="709"/>
      <c r="DD42" s="634">
        <v>831619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55946</v>
      </c>
      <c r="CS43" s="657"/>
      <c r="CT43" s="657"/>
      <c r="CU43" s="657"/>
      <c r="CV43" s="657"/>
      <c r="CW43" s="657"/>
      <c r="CX43" s="657"/>
      <c r="CY43" s="658"/>
      <c r="CZ43" s="659">
        <v>0.4</v>
      </c>
      <c r="DA43" s="660"/>
      <c r="DB43" s="660"/>
      <c r="DC43" s="661"/>
      <c r="DD43" s="634">
        <v>54866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2584361</v>
      </c>
      <c r="CS44" s="626"/>
      <c r="CT44" s="626"/>
      <c r="CU44" s="626"/>
      <c r="CV44" s="626"/>
      <c r="CW44" s="626"/>
      <c r="CX44" s="626"/>
      <c r="CY44" s="627"/>
      <c r="CZ44" s="659">
        <v>17.600000000000001</v>
      </c>
      <c r="DA44" s="708"/>
      <c r="DB44" s="708"/>
      <c r="DC44" s="709"/>
      <c r="DD44" s="634">
        <v>819667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1261315</v>
      </c>
      <c r="CS45" s="657"/>
      <c r="CT45" s="657"/>
      <c r="CU45" s="657"/>
      <c r="CV45" s="657"/>
      <c r="CW45" s="657"/>
      <c r="CX45" s="657"/>
      <c r="CY45" s="658"/>
      <c r="CZ45" s="659">
        <v>8.6</v>
      </c>
      <c r="DA45" s="660"/>
      <c r="DB45" s="660"/>
      <c r="DC45" s="661"/>
      <c r="DD45" s="634">
        <v>30025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1286039</v>
      </c>
      <c r="CS46" s="626"/>
      <c r="CT46" s="626"/>
      <c r="CU46" s="626"/>
      <c r="CV46" s="626"/>
      <c r="CW46" s="626"/>
      <c r="CX46" s="626"/>
      <c r="CY46" s="627"/>
      <c r="CZ46" s="659">
        <v>8.8000000000000007</v>
      </c>
      <c r="DA46" s="708"/>
      <c r="DB46" s="708"/>
      <c r="DC46" s="709"/>
      <c r="DD46" s="634">
        <v>784638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21906</v>
      </c>
      <c r="CS47" s="657"/>
      <c r="CT47" s="657"/>
      <c r="CU47" s="657"/>
      <c r="CV47" s="657"/>
      <c r="CW47" s="657"/>
      <c r="CX47" s="657"/>
      <c r="CY47" s="658"/>
      <c r="CZ47" s="659">
        <v>0.1</v>
      </c>
      <c r="DA47" s="660"/>
      <c r="DB47" s="660"/>
      <c r="DC47" s="661"/>
      <c r="DD47" s="634">
        <v>11952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14659844</v>
      </c>
      <c r="CS49" s="693"/>
      <c r="CT49" s="693"/>
      <c r="CU49" s="693"/>
      <c r="CV49" s="693"/>
      <c r="CW49" s="693"/>
      <c r="CX49" s="693"/>
      <c r="CY49" s="720"/>
      <c r="CZ49" s="721">
        <v>100</v>
      </c>
      <c r="DA49" s="722"/>
      <c r="DB49" s="722"/>
      <c r="DC49" s="723"/>
      <c r="DD49" s="724">
        <v>9714475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15240</v>
      </c>
      <c r="R7" s="755"/>
      <c r="S7" s="755"/>
      <c r="T7" s="755"/>
      <c r="U7" s="755"/>
      <c r="V7" s="755">
        <v>15118</v>
      </c>
      <c r="W7" s="755"/>
      <c r="X7" s="755"/>
      <c r="Y7" s="755"/>
      <c r="Z7" s="755"/>
      <c r="AA7" s="755">
        <v>123</v>
      </c>
      <c r="AB7" s="755"/>
      <c r="AC7" s="755"/>
      <c r="AD7" s="755"/>
      <c r="AE7" s="756"/>
      <c r="AF7" s="757">
        <v>99</v>
      </c>
      <c r="AG7" s="758"/>
      <c r="AH7" s="758"/>
      <c r="AI7" s="758"/>
      <c r="AJ7" s="759"/>
      <c r="AK7" s="794">
        <v>572</v>
      </c>
      <c r="AL7" s="795"/>
      <c r="AM7" s="795"/>
      <c r="AN7" s="795"/>
      <c r="AO7" s="795"/>
      <c r="AP7" s="795">
        <v>20812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13</v>
      </c>
      <c r="CI7" s="792"/>
      <c r="CJ7" s="792"/>
      <c r="CK7" s="792"/>
      <c r="CL7" s="793"/>
      <c r="CM7" s="791">
        <v>-33</v>
      </c>
      <c r="CN7" s="792"/>
      <c r="CO7" s="792"/>
      <c r="CP7" s="792"/>
      <c r="CQ7" s="793"/>
      <c r="CR7" s="791">
        <v>2</v>
      </c>
      <c r="CS7" s="792"/>
      <c r="CT7" s="792"/>
      <c r="CU7" s="792"/>
      <c r="CV7" s="793"/>
      <c r="CW7" s="791">
        <v>32</v>
      </c>
      <c r="CX7" s="792"/>
      <c r="CY7" s="792"/>
      <c r="CZ7" s="792"/>
      <c r="DA7" s="793"/>
      <c r="DB7" s="791">
        <v>20</v>
      </c>
      <c r="DC7" s="792"/>
      <c r="DD7" s="792"/>
      <c r="DE7" s="792"/>
      <c r="DF7" s="793"/>
      <c r="DG7" s="791" t="s">
        <v>490</v>
      </c>
      <c r="DH7" s="792"/>
      <c r="DI7" s="792"/>
      <c r="DJ7" s="792"/>
      <c r="DK7" s="793"/>
      <c r="DL7" s="791" t="s">
        <v>490</v>
      </c>
      <c r="DM7" s="792"/>
      <c r="DN7" s="792"/>
      <c r="DO7" s="792"/>
      <c r="DP7" s="793"/>
      <c r="DQ7" s="791" t="s">
        <v>490</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77</v>
      </c>
      <c r="R8" s="779"/>
      <c r="S8" s="779"/>
      <c r="T8" s="779"/>
      <c r="U8" s="779"/>
      <c r="V8" s="779">
        <v>42</v>
      </c>
      <c r="W8" s="779"/>
      <c r="X8" s="779"/>
      <c r="Y8" s="779"/>
      <c r="Z8" s="779"/>
      <c r="AA8" s="779">
        <v>35</v>
      </c>
      <c r="AB8" s="779"/>
      <c r="AC8" s="779"/>
      <c r="AD8" s="779"/>
      <c r="AE8" s="780"/>
      <c r="AF8" s="781">
        <v>35</v>
      </c>
      <c r="AG8" s="782"/>
      <c r="AH8" s="782"/>
      <c r="AI8" s="782"/>
      <c r="AJ8" s="783"/>
      <c r="AK8" s="784" t="s">
        <v>547</v>
      </c>
      <c r="AL8" s="785"/>
      <c r="AM8" s="785"/>
      <c r="AN8" s="785"/>
      <c r="AO8" s="785"/>
      <c r="AP8" s="785" t="s">
        <v>547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-25</v>
      </c>
      <c r="CI8" s="802"/>
      <c r="CJ8" s="802"/>
      <c r="CK8" s="802"/>
      <c r="CL8" s="803"/>
      <c r="CM8" s="801">
        <v>-334</v>
      </c>
      <c r="CN8" s="802"/>
      <c r="CO8" s="802"/>
      <c r="CP8" s="802"/>
      <c r="CQ8" s="803"/>
      <c r="CR8" s="801">
        <v>5</v>
      </c>
      <c r="CS8" s="802"/>
      <c r="CT8" s="802"/>
      <c r="CU8" s="802"/>
      <c r="CV8" s="803"/>
      <c r="CW8" s="801">
        <v>26</v>
      </c>
      <c r="CX8" s="802"/>
      <c r="CY8" s="802"/>
      <c r="CZ8" s="802"/>
      <c r="DA8" s="803"/>
      <c r="DB8" s="801">
        <v>1100</v>
      </c>
      <c r="DC8" s="802"/>
      <c r="DD8" s="802"/>
      <c r="DE8" s="802"/>
      <c r="DF8" s="803"/>
      <c r="DG8" s="801" t="s">
        <v>490</v>
      </c>
      <c r="DH8" s="802"/>
      <c r="DI8" s="802"/>
      <c r="DJ8" s="802"/>
      <c r="DK8" s="803"/>
      <c r="DL8" s="801" t="s">
        <v>490</v>
      </c>
      <c r="DM8" s="802"/>
      <c r="DN8" s="802"/>
      <c r="DO8" s="802"/>
      <c r="DP8" s="803"/>
      <c r="DQ8" s="801">
        <v>2496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801">
        <v>3</v>
      </c>
      <c r="CI9" s="802"/>
      <c r="CJ9" s="802"/>
      <c r="CK9" s="802"/>
      <c r="CL9" s="803"/>
      <c r="CM9" s="801">
        <v>43</v>
      </c>
      <c r="CN9" s="802"/>
      <c r="CO9" s="802"/>
      <c r="CP9" s="802"/>
      <c r="CQ9" s="803"/>
      <c r="CR9" s="801">
        <v>10</v>
      </c>
      <c r="CS9" s="802"/>
      <c r="CT9" s="802"/>
      <c r="CU9" s="802"/>
      <c r="CV9" s="803"/>
      <c r="CW9" s="801" t="s">
        <v>490</v>
      </c>
      <c r="CX9" s="802"/>
      <c r="CY9" s="802"/>
      <c r="CZ9" s="802"/>
      <c r="DA9" s="803"/>
      <c r="DB9" s="801" t="s">
        <v>490</v>
      </c>
      <c r="DC9" s="802"/>
      <c r="DD9" s="802"/>
      <c r="DE9" s="802"/>
      <c r="DF9" s="803"/>
      <c r="DG9" s="801" t="s">
        <v>490</v>
      </c>
      <c r="DH9" s="802"/>
      <c r="DI9" s="802"/>
      <c r="DJ9" s="802"/>
      <c r="DK9" s="803"/>
      <c r="DL9" s="801" t="s">
        <v>490</v>
      </c>
      <c r="DM9" s="802"/>
      <c r="DN9" s="802"/>
      <c r="DO9" s="802"/>
      <c r="DP9" s="803"/>
      <c r="DQ9" s="801" t="s">
        <v>490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14818</v>
      </c>
      <c r="R23" s="814"/>
      <c r="S23" s="814"/>
      <c r="T23" s="814"/>
      <c r="U23" s="814"/>
      <c r="V23" s="814">
        <v>14660</v>
      </c>
      <c r="W23" s="814"/>
      <c r="X23" s="814"/>
      <c r="Y23" s="814"/>
      <c r="Z23" s="814"/>
      <c r="AA23" s="814">
        <v>158</v>
      </c>
      <c r="AB23" s="814"/>
      <c r="AC23" s="814"/>
      <c r="AD23" s="814"/>
      <c r="AE23" s="815"/>
      <c r="AF23" s="816">
        <v>134</v>
      </c>
      <c r="AG23" s="814"/>
      <c r="AH23" s="814"/>
      <c r="AI23" s="814"/>
      <c r="AJ23" s="817"/>
      <c r="AK23" s="818"/>
      <c r="AL23" s="819"/>
      <c r="AM23" s="819"/>
      <c r="AN23" s="819"/>
      <c r="AO23" s="819"/>
      <c r="AP23" s="814">
        <v>20812</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4149</v>
      </c>
      <c r="R28" s="843"/>
      <c r="S28" s="843"/>
      <c r="T28" s="843"/>
      <c r="U28" s="843"/>
      <c r="V28" s="843">
        <v>4141</v>
      </c>
      <c r="W28" s="843"/>
      <c r="X28" s="843"/>
      <c r="Y28" s="843"/>
      <c r="Z28" s="843"/>
      <c r="AA28" s="843">
        <v>9</v>
      </c>
      <c r="AB28" s="843"/>
      <c r="AC28" s="843"/>
      <c r="AD28" s="843"/>
      <c r="AE28" s="844"/>
      <c r="AF28" s="845">
        <v>9</v>
      </c>
      <c r="AG28" s="843"/>
      <c r="AH28" s="843"/>
      <c r="AI28" s="843"/>
      <c r="AJ28" s="846"/>
      <c r="AK28" s="847">
        <v>246</v>
      </c>
      <c r="AL28" s="838"/>
      <c r="AM28" s="838"/>
      <c r="AN28" s="838"/>
      <c r="AO28" s="838"/>
      <c r="AP28" s="838" t="s">
        <v>547</v>
      </c>
      <c r="AQ28" s="838"/>
      <c r="AR28" s="838"/>
      <c r="AS28" s="838"/>
      <c r="AT28" s="838"/>
      <c r="AU28" s="838" t="s">
        <v>547</v>
      </c>
      <c r="AV28" s="838"/>
      <c r="AW28" s="838"/>
      <c r="AX28" s="838"/>
      <c r="AY28" s="838"/>
      <c r="AZ28" s="839" t="s">
        <v>547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2512</v>
      </c>
      <c r="R29" s="779"/>
      <c r="S29" s="779"/>
      <c r="T29" s="779"/>
      <c r="U29" s="779"/>
      <c r="V29" s="779">
        <v>2417</v>
      </c>
      <c r="W29" s="779"/>
      <c r="X29" s="779"/>
      <c r="Y29" s="779"/>
      <c r="Z29" s="779"/>
      <c r="AA29" s="779">
        <v>94</v>
      </c>
      <c r="AB29" s="779"/>
      <c r="AC29" s="779"/>
      <c r="AD29" s="779"/>
      <c r="AE29" s="780"/>
      <c r="AF29" s="781">
        <v>94</v>
      </c>
      <c r="AG29" s="782"/>
      <c r="AH29" s="782"/>
      <c r="AI29" s="782"/>
      <c r="AJ29" s="783"/>
      <c r="AK29" s="850">
        <v>365</v>
      </c>
      <c r="AL29" s="851"/>
      <c r="AM29" s="851"/>
      <c r="AN29" s="851"/>
      <c r="AO29" s="851"/>
      <c r="AP29" s="851" t="s">
        <v>547</v>
      </c>
      <c r="AQ29" s="851"/>
      <c r="AR29" s="851"/>
      <c r="AS29" s="851"/>
      <c r="AT29" s="851"/>
      <c r="AU29" s="851" t="s">
        <v>547</v>
      </c>
      <c r="AV29" s="851"/>
      <c r="AW29" s="851"/>
      <c r="AX29" s="851"/>
      <c r="AY29" s="851"/>
      <c r="AZ29" s="852" t="s">
        <v>547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426</v>
      </c>
      <c r="R30" s="779"/>
      <c r="S30" s="779"/>
      <c r="T30" s="779"/>
      <c r="U30" s="779"/>
      <c r="V30" s="779">
        <v>429</v>
      </c>
      <c r="W30" s="779"/>
      <c r="X30" s="779"/>
      <c r="Y30" s="779"/>
      <c r="Z30" s="779"/>
      <c r="AA30" s="779">
        <v>7</v>
      </c>
      <c r="AB30" s="779"/>
      <c r="AC30" s="779"/>
      <c r="AD30" s="779"/>
      <c r="AE30" s="780"/>
      <c r="AF30" s="781">
        <v>7</v>
      </c>
      <c r="AG30" s="782"/>
      <c r="AH30" s="782"/>
      <c r="AI30" s="782"/>
      <c r="AJ30" s="783"/>
      <c r="AK30" s="850">
        <v>108</v>
      </c>
      <c r="AL30" s="851"/>
      <c r="AM30" s="851"/>
      <c r="AN30" s="851"/>
      <c r="AO30" s="851"/>
      <c r="AP30" s="851" t="s">
        <v>547</v>
      </c>
      <c r="AQ30" s="851"/>
      <c r="AR30" s="851"/>
      <c r="AS30" s="851"/>
      <c r="AT30" s="851"/>
      <c r="AU30" s="851" t="s">
        <v>547</v>
      </c>
      <c r="AV30" s="851"/>
      <c r="AW30" s="851"/>
      <c r="AX30" s="851"/>
      <c r="AY30" s="851"/>
      <c r="AZ30" s="852" t="s">
        <v>547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529</v>
      </c>
      <c r="R31" s="779"/>
      <c r="S31" s="779"/>
      <c r="T31" s="779"/>
      <c r="U31" s="779"/>
      <c r="V31" s="779">
        <v>473</v>
      </c>
      <c r="W31" s="779"/>
      <c r="X31" s="779"/>
      <c r="Y31" s="779"/>
      <c r="Z31" s="779"/>
      <c r="AA31" s="779">
        <v>55</v>
      </c>
      <c r="AB31" s="779"/>
      <c r="AC31" s="779"/>
      <c r="AD31" s="779"/>
      <c r="AE31" s="780"/>
      <c r="AF31" s="781">
        <v>1216</v>
      </c>
      <c r="AG31" s="782"/>
      <c r="AH31" s="782"/>
      <c r="AI31" s="782"/>
      <c r="AJ31" s="783"/>
      <c r="AK31" s="850">
        <v>12</v>
      </c>
      <c r="AL31" s="851"/>
      <c r="AM31" s="851"/>
      <c r="AN31" s="851"/>
      <c r="AO31" s="851"/>
      <c r="AP31" s="851">
        <v>690</v>
      </c>
      <c r="AQ31" s="851"/>
      <c r="AR31" s="851"/>
      <c r="AS31" s="851"/>
      <c r="AT31" s="851"/>
      <c r="AU31" s="851">
        <v>72</v>
      </c>
      <c r="AV31" s="851"/>
      <c r="AW31" s="851"/>
      <c r="AX31" s="851"/>
      <c r="AY31" s="851"/>
      <c r="AZ31" s="852" t="s">
        <v>547</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513</v>
      </c>
      <c r="R32" s="779"/>
      <c r="S32" s="779"/>
      <c r="T32" s="779"/>
      <c r="U32" s="779"/>
      <c r="V32" s="779">
        <v>470</v>
      </c>
      <c r="W32" s="779"/>
      <c r="X32" s="779"/>
      <c r="Y32" s="779"/>
      <c r="Z32" s="779"/>
      <c r="AA32" s="779">
        <v>43</v>
      </c>
      <c r="AB32" s="779"/>
      <c r="AC32" s="779"/>
      <c r="AD32" s="779"/>
      <c r="AE32" s="780"/>
      <c r="AF32" s="781">
        <v>579</v>
      </c>
      <c r="AG32" s="782"/>
      <c r="AH32" s="782"/>
      <c r="AI32" s="782"/>
      <c r="AJ32" s="783"/>
      <c r="AK32" s="850">
        <v>1</v>
      </c>
      <c r="AL32" s="851"/>
      <c r="AM32" s="851"/>
      <c r="AN32" s="851"/>
      <c r="AO32" s="851"/>
      <c r="AP32" s="851">
        <v>4783</v>
      </c>
      <c r="AQ32" s="851"/>
      <c r="AR32" s="851"/>
      <c r="AS32" s="851"/>
      <c r="AT32" s="851"/>
      <c r="AU32" s="851">
        <v>5</v>
      </c>
      <c r="AV32" s="851"/>
      <c r="AW32" s="851"/>
      <c r="AX32" s="851"/>
      <c r="AY32" s="851"/>
      <c r="AZ32" s="852" t="s">
        <v>547</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956</v>
      </c>
      <c r="R33" s="779"/>
      <c r="S33" s="779"/>
      <c r="T33" s="779"/>
      <c r="U33" s="779"/>
      <c r="V33" s="779">
        <v>865</v>
      </c>
      <c r="W33" s="779"/>
      <c r="X33" s="779"/>
      <c r="Y33" s="779"/>
      <c r="Z33" s="779"/>
      <c r="AA33" s="779">
        <v>91</v>
      </c>
      <c r="AB33" s="779"/>
      <c r="AC33" s="779"/>
      <c r="AD33" s="779"/>
      <c r="AE33" s="780"/>
      <c r="AF33" s="781">
        <v>518</v>
      </c>
      <c r="AG33" s="782"/>
      <c r="AH33" s="782"/>
      <c r="AI33" s="782"/>
      <c r="AJ33" s="783"/>
      <c r="AK33" s="850">
        <v>234</v>
      </c>
      <c r="AL33" s="851"/>
      <c r="AM33" s="851"/>
      <c r="AN33" s="851"/>
      <c r="AO33" s="851"/>
      <c r="AP33" s="851">
        <v>2825</v>
      </c>
      <c r="AQ33" s="851"/>
      <c r="AR33" s="851"/>
      <c r="AS33" s="851"/>
      <c r="AT33" s="851"/>
      <c r="AU33" s="851">
        <v>994</v>
      </c>
      <c r="AV33" s="851"/>
      <c r="AW33" s="851"/>
      <c r="AX33" s="851"/>
      <c r="AY33" s="851"/>
      <c r="AZ33" s="852" t="s">
        <v>547</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43</v>
      </c>
      <c r="R34" s="779"/>
      <c r="S34" s="779"/>
      <c r="T34" s="779"/>
      <c r="U34" s="779"/>
      <c r="V34" s="779">
        <v>43</v>
      </c>
      <c r="W34" s="779"/>
      <c r="X34" s="779"/>
      <c r="Y34" s="779"/>
      <c r="Z34" s="779"/>
      <c r="AA34" s="779">
        <v>0</v>
      </c>
      <c r="AB34" s="779"/>
      <c r="AC34" s="779"/>
      <c r="AD34" s="779"/>
      <c r="AE34" s="780"/>
      <c r="AF34" s="781" t="s">
        <v>222</v>
      </c>
      <c r="AG34" s="782"/>
      <c r="AH34" s="782"/>
      <c r="AI34" s="782"/>
      <c r="AJ34" s="783"/>
      <c r="AK34" s="850">
        <v>31</v>
      </c>
      <c r="AL34" s="851"/>
      <c r="AM34" s="851"/>
      <c r="AN34" s="851"/>
      <c r="AO34" s="851"/>
      <c r="AP34" s="851">
        <v>189</v>
      </c>
      <c r="AQ34" s="851"/>
      <c r="AR34" s="851"/>
      <c r="AS34" s="851"/>
      <c r="AT34" s="851"/>
      <c r="AU34" s="851">
        <v>174</v>
      </c>
      <c r="AV34" s="851"/>
      <c r="AW34" s="851"/>
      <c r="AX34" s="851"/>
      <c r="AY34" s="851"/>
      <c r="AZ34" s="852" t="s">
        <v>547</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28</v>
      </c>
      <c r="R35" s="779"/>
      <c r="S35" s="779"/>
      <c r="T35" s="779"/>
      <c r="U35" s="779"/>
      <c r="V35" s="779">
        <v>28</v>
      </c>
      <c r="W35" s="779"/>
      <c r="X35" s="779"/>
      <c r="Y35" s="779"/>
      <c r="Z35" s="779"/>
      <c r="AA35" s="779">
        <v>0</v>
      </c>
      <c r="AB35" s="779"/>
      <c r="AC35" s="779"/>
      <c r="AD35" s="779"/>
      <c r="AE35" s="780"/>
      <c r="AF35" s="781" t="s">
        <v>222</v>
      </c>
      <c r="AG35" s="782"/>
      <c r="AH35" s="782"/>
      <c r="AI35" s="782"/>
      <c r="AJ35" s="783"/>
      <c r="AK35" s="850">
        <v>22</v>
      </c>
      <c r="AL35" s="851"/>
      <c r="AM35" s="851"/>
      <c r="AN35" s="851"/>
      <c r="AO35" s="851"/>
      <c r="AP35" s="851">
        <v>69</v>
      </c>
      <c r="AQ35" s="851"/>
      <c r="AR35" s="851"/>
      <c r="AS35" s="851"/>
      <c r="AT35" s="851"/>
      <c r="AU35" s="851">
        <v>65</v>
      </c>
      <c r="AV35" s="851"/>
      <c r="AW35" s="851"/>
      <c r="AX35" s="851"/>
      <c r="AY35" s="851"/>
      <c r="AZ35" s="852" t="s">
        <v>547</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268</v>
      </c>
      <c r="R36" s="779"/>
      <c r="S36" s="779"/>
      <c r="T36" s="779"/>
      <c r="U36" s="779"/>
      <c r="V36" s="779">
        <v>914</v>
      </c>
      <c r="W36" s="779"/>
      <c r="X36" s="779"/>
      <c r="Y36" s="779"/>
      <c r="Z36" s="779"/>
      <c r="AA36" s="779">
        <v>-647</v>
      </c>
      <c r="AB36" s="779"/>
      <c r="AC36" s="779"/>
      <c r="AD36" s="779"/>
      <c r="AE36" s="780"/>
      <c r="AF36" s="781" t="s">
        <v>222</v>
      </c>
      <c r="AG36" s="782"/>
      <c r="AH36" s="782"/>
      <c r="AI36" s="782"/>
      <c r="AJ36" s="783"/>
      <c r="AK36" s="850">
        <v>199</v>
      </c>
      <c r="AL36" s="851"/>
      <c r="AM36" s="851"/>
      <c r="AN36" s="851"/>
      <c r="AO36" s="851"/>
      <c r="AP36" s="851">
        <v>5330</v>
      </c>
      <c r="AQ36" s="851"/>
      <c r="AR36" s="851"/>
      <c r="AS36" s="851"/>
      <c r="AT36" s="851"/>
      <c r="AU36" s="851">
        <v>2627</v>
      </c>
      <c r="AV36" s="851"/>
      <c r="AW36" s="851"/>
      <c r="AX36" s="851"/>
      <c r="AY36" s="851"/>
      <c r="AZ36" s="852" t="s">
        <v>547</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2423</v>
      </c>
      <c r="AG63" s="862"/>
      <c r="AH63" s="862"/>
      <c r="AI63" s="862"/>
      <c r="AJ63" s="863"/>
      <c r="AK63" s="864"/>
      <c r="AL63" s="859"/>
      <c r="AM63" s="859"/>
      <c r="AN63" s="859"/>
      <c r="AO63" s="859"/>
      <c r="AP63" s="862">
        <v>13886</v>
      </c>
      <c r="AQ63" s="862"/>
      <c r="AR63" s="862"/>
      <c r="AS63" s="862"/>
      <c r="AT63" s="862"/>
      <c r="AU63" s="862">
        <v>3937</v>
      </c>
      <c r="AV63" s="862"/>
      <c r="AW63" s="862"/>
      <c r="AX63" s="862"/>
      <c r="AY63" s="862"/>
      <c r="AZ63" s="866"/>
      <c r="BA63" s="866"/>
      <c r="BB63" s="866"/>
      <c r="BC63" s="866"/>
      <c r="BD63" s="866"/>
      <c r="BE63" s="867"/>
      <c r="BF63" s="867"/>
      <c r="BG63" s="867"/>
      <c r="BH63" s="867"/>
      <c r="BI63" s="868"/>
      <c r="BJ63" s="869" t="s">
        <v>394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397</v>
      </c>
      <c r="R66" s="738"/>
      <c r="S66" s="738"/>
      <c r="T66" s="738"/>
      <c r="U66" s="739"/>
      <c r="V66" s="737" t="s">
        <v>398</v>
      </c>
      <c r="W66" s="738"/>
      <c r="X66" s="738"/>
      <c r="Y66" s="738"/>
      <c r="Z66" s="739"/>
      <c r="AA66" s="737" t="s">
        <v>399</v>
      </c>
      <c r="AB66" s="738"/>
      <c r="AC66" s="738"/>
      <c r="AD66" s="738"/>
      <c r="AE66" s="739"/>
      <c r="AF66" s="872" t="s">
        <v>400</v>
      </c>
      <c r="AG66" s="833"/>
      <c r="AH66" s="833"/>
      <c r="AI66" s="833"/>
      <c r="AJ66" s="873"/>
      <c r="AK66" s="737" t="s">
        <v>401</v>
      </c>
      <c r="AL66" s="761"/>
      <c r="AM66" s="761"/>
      <c r="AN66" s="761"/>
      <c r="AO66" s="762"/>
      <c r="AP66" s="737" t="s">
        <v>402</v>
      </c>
      <c r="AQ66" s="738"/>
      <c r="AR66" s="738"/>
      <c r="AS66" s="738"/>
      <c r="AT66" s="739"/>
      <c r="AU66" s="737" t="s">
        <v>403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548</v>
      </c>
      <c r="C68" s="890"/>
      <c r="D68" s="890"/>
      <c r="E68" s="890"/>
      <c r="F68" s="890"/>
      <c r="G68" s="890"/>
      <c r="H68" s="890"/>
      <c r="I68" s="890"/>
      <c r="J68" s="890"/>
      <c r="K68" s="890"/>
      <c r="L68" s="890"/>
      <c r="M68" s="890"/>
      <c r="N68" s="890"/>
      <c r="O68" s="890"/>
      <c r="P68" s="891"/>
      <c r="Q68" s="892">
        <v>6985</v>
      </c>
      <c r="R68" s="886"/>
      <c r="S68" s="886"/>
      <c r="T68" s="886"/>
      <c r="U68" s="886"/>
      <c r="V68" s="886">
        <v>6850</v>
      </c>
      <c r="W68" s="886"/>
      <c r="X68" s="886"/>
      <c r="Y68" s="886"/>
      <c r="Z68" s="886"/>
      <c r="AA68" s="886">
        <v>134</v>
      </c>
      <c r="AB68" s="886"/>
      <c r="AC68" s="886"/>
      <c r="AD68" s="886"/>
      <c r="AE68" s="886"/>
      <c r="AF68" s="886">
        <v>134</v>
      </c>
      <c r="AG68" s="886"/>
      <c r="AH68" s="886"/>
      <c r="AI68" s="886"/>
      <c r="AJ68" s="886"/>
      <c r="AK68" s="886" t="s">
        <v>490</v>
      </c>
      <c r="AL68" s="886"/>
      <c r="AM68" s="886"/>
      <c r="AN68" s="886"/>
      <c r="AO68" s="886"/>
      <c r="AP68" s="886" t="s">
        <v>490</v>
      </c>
      <c r="AQ68" s="886"/>
      <c r="AR68" s="886"/>
      <c r="AS68" s="886"/>
      <c r="AT68" s="886"/>
      <c r="AU68" s="886" t="s">
        <v>490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549</v>
      </c>
      <c r="C69" s="894"/>
      <c r="D69" s="894"/>
      <c r="E69" s="894"/>
      <c r="F69" s="894"/>
      <c r="G69" s="894"/>
      <c r="H69" s="894"/>
      <c r="I69" s="894"/>
      <c r="J69" s="894"/>
      <c r="K69" s="894"/>
      <c r="L69" s="894"/>
      <c r="M69" s="894"/>
      <c r="N69" s="894"/>
      <c r="O69" s="894"/>
      <c r="P69" s="895"/>
      <c r="Q69" s="896">
        <v>1010</v>
      </c>
      <c r="R69" s="851"/>
      <c r="S69" s="851"/>
      <c r="T69" s="851"/>
      <c r="U69" s="851"/>
      <c r="V69" s="851">
        <v>1010</v>
      </c>
      <c r="W69" s="851"/>
      <c r="X69" s="851"/>
      <c r="Y69" s="851"/>
      <c r="Z69" s="851"/>
      <c r="AA69" s="851">
        <v>0</v>
      </c>
      <c r="AB69" s="851"/>
      <c r="AC69" s="851"/>
      <c r="AD69" s="851"/>
      <c r="AE69" s="851"/>
      <c r="AF69" s="851">
        <v>0</v>
      </c>
      <c r="AG69" s="851"/>
      <c r="AH69" s="851"/>
      <c r="AI69" s="851"/>
      <c r="AJ69" s="851"/>
      <c r="AK69" s="851">
        <v>0</v>
      </c>
      <c r="AL69" s="851"/>
      <c r="AM69" s="851"/>
      <c r="AN69" s="851"/>
      <c r="AO69" s="851"/>
      <c r="AP69" s="851" t="s">
        <v>490</v>
      </c>
      <c r="AQ69" s="851"/>
      <c r="AR69" s="851"/>
      <c r="AS69" s="851"/>
      <c r="AT69" s="851"/>
      <c r="AU69" s="851" t="s">
        <v>490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550</v>
      </c>
      <c r="C70" s="894"/>
      <c r="D70" s="894"/>
      <c r="E70" s="894"/>
      <c r="F70" s="894"/>
      <c r="G70" s="894"/>
      <c r="H70" s="894"/>
      <c r="I70" s="894"/>
      <c r="J70" s="894"/>
      <c r="K70" s="894"/>
      <c r="L70" s="894"/>
      <c r="M70" s="894"/>
      <c r="N70" s="894"/>
      <c r="O70" s="894"/>
      <c r="P70" s="895"/>
      <c r="Q70" s="896">
        <v>390063</v>
      </c>
      <c r="R70" s="851"/>
      <c r="S70" s="851"/>
      <c r="T70" s="851"/>
      <c r="U70" s="851"/>
      <c r="V70" s="851">
        <v>382629</v>
      </c>
      <c r="W70" s="851"/>
      <c r="X70" s="851"/>
      <c r="Y70" s="851"/>
      <c r="Z70" s="851"/>
      <c r="AA70" s="851">
        <v>7434</v>
      </c>
      <c r="AB70" s="851"/>
      <c r="AC70" s="851"/>
      <c r="AD70" s="851"/>
      <c r="AE70" s="851"/>
      <c r="AF70" s="851">
        <v>7434</v>
      </c>
      <c r="AG70" s="851"/>
      <c r="AH70" s="851"/>
      <c r="AI70" s="851"/>
      <c r="AJ70" s="851"/>
      <c r="AK70" s="851">
        <v>718</v>
      </c>
      <c r="AL70" s="851"/>
      <c r="AM70" s="851"/>
      <c r="AN70" s="851"/>
      <c r="AO70" s="851"/>
      <c r="AP70" s="851" t="s">
        <v>490</v>
      </c>
      <c r="AQ70" s="851"/>
      <c r="AR70" s="851"/>
      <c r="AS70" s="851"/>
      <c r="AT70" s="851"/>
      <c r="AU70" s="851" t="s">
        <v>490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551</v>
      </c>
      <c r="C71" s="894"/>
      <c r="D71" s="894"/>
      <c r="E71" s="894"/>
      <c r="F71" s="894"/>
      <c r="G71" s="894"/>
      <c r="H71" s="894"/>
      <c r="I71" s="894"/>
      <c r="J71" s="894"/>
      <c r="K71" s="894"/>
      <c r="L71" s="894"/>
      <c r="M71" s="894"/>
      <c r="N71" s="894"/>
      <c r="O71" s="894"/>
      <c r="P71" s="895"/>
      <c r="Q71" s="896">
        <v>47994</v>
      </c>
      <c r="R71" s="851"/>
      <c r="S71" s="851"/>
      <c r="T71" s="851"/>
      <c r="U71" s="851"/>
      <c r="V71" s="851">
        <v>47205</v>
      </c>
      <c r="W71" s="851"/>
      <c r="X71" s="851"/>
      <c r="Y71" s="851"/>
      <c r="Z71" s="851"/>
      <c r="AA71" s="851">
        <v>829</v>
      </c>
      <c r="AB71" s="851"/>
      <c r="AC71" s="851"/>
      <c r="AD71" s="851"/>
      <c r="AE71" s="851"/>
      <c r="AF71" s="851">
        <v>4335</v>
      </c>
      <c r="AG71" s="851"/>
      <c r="AH71" s="851"/>
      <c r="AI71" s="851"/>
      <c r="AJ71" s="851"/>
      <c r="AK71" s="851" t="s">
        <v>490</v>
      </c>
      <c r="AL71" s="851"/>
      <c r="AM71" s="851"/>
      <c r="AN71" s="851"/>
      <c r="AO71" s="851"/>
      <c r="AP71" s="851" t="s">
        <v>490</v>
      </c>
      <c r="AQ71" s="851"/>
      <c r="AR71" s="851"/>
      <c r="AS71" s="851"/>
      <c r="AT71" s="851"/>
      <c r="AU71" s="851" t="s">
        <v>490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404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11903</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17</v>
      </c>
      <c r="CS102" s="870"/>
      <c r="CT102" s="870"/>
      <c r="CU102" s="870"/>
      <c r="CV102" s="913"/>
      <c r="CW102" s="912">
        <v>58</v>
      </c>
      <c r="CX102" s="870"/>
      <c r="CY102" s="870"/>
      <c r="CZ102" s="870"/>
      <c r="DA102" s="913"/>
      <c r="DB102" s="912">
        <v>1120</v>
      </c>
      <c r="DC102" s="870"/>
      <c r="DD102" s="870"/>
      <c r="DE102" s="870"/>
      <c r="DF102" s="913"/>
      <c r="DG102" s="912"/>
      <c r="DH102" s="870"/>
      <c r="DI102" s="870"/>
      <c r="DJ102" s="870"/>
      <c r="DK102" s="913"/>
      <c r="DL102" s="912"/>
      <c r="DM102" s="870"/>
      <c r="DN102" s="870"/>
      <c r="DO102" s="870"/>
      <c r="DP102" s="913"/>
      <c r="DQ102" s="912">
        <v>2496</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413</v>
      </c>
      <c r="AB109" s="915"/>
      <c r="AC109" s="915"/>
      <c r="AD109" s="915"/>
      <c r="AE109" s="916"/>
      <c r="AF109" s="914" t="s">
        <v>288</v>
      </c>
      <c r="AG109" s="915"/>
      <c r="AH109" s="915"/>
      <c r="AI109" s="915"/>
      <c r="AJ109" s="916"/>
      <c r="AK109" s="914" t="s">
        <v>287</v>
      </c>
      <c r="AL109" s="915"/>
      <c r="AM109" s="915"/>
      <c r="AN109" s="915"/>
      <c r="AO109" s="916"/>
      <c r="AP109" s="914" t="s">
        <v>414</v>
      </c>
      <c r="AQ109" s="915"/>
      <c r="AR109" s="915"/>
      <c r="AS109" s="915"/>
      <c r="AT109" s="917"/>
      <c r="AU109" s="934" t="s">
        <v>412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413</v>
      </c>
      <c r="BR109" s="915"/>
      <c r="BS109" s="915"/>
      <c r="BT109" s="915"/>
      <c r="BU109" s="916"/>
      <c r="BV109" s="914" t="s">
        <v>288</v>
      </c>
      <c r="BW109" s="915"/>
      <c r="BX109" s="915"/>
      <c r="BY109" s="915"/>
      <c r="BZ109" s="916"/>
      <c r="CA109" s="914" t="s">
        <v>287</v>
      </c>
      <c r="CB109" s="915"/>
      <c r="CC109" s="915"/>
      <c r="CD109" s="915"/>
      <c r="CE109" s="916"/>
      <c r="CF109" s="935" t="s">
        <v>414</v>
      </c>
      <c r="CG109" s="935"/>
      <c r="CH109" s="935"/>
      <c r="CI109" s="935"/>
      <c r="CJ109" s="935"/>
      <c r="CK109" s="914" t="s">
        <v>415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413</v>
      </c>
      <c r="DH109" s="915"/>
      <c r="DI109" s="915"/>
      <c r="DJ109" s="915"/>
      <c r="DK109" s="916"/>
      <c r="DL109" s="914" t="s">
        <v>288</v>
      </c>
      <c r="DM109" s="915"/>
      <c r="DN109" s="915"/>
      <c r="DO109" s="915"/>
      <c r="DP109" s="916"/>
      <c r="DQ109" s="914" t="s">
        <v>287</v>
      </c>
      <c r="DR109" s="915"/>
      <c r="DS109" s="915"/>
      <c r="DT109" s="915"/>
      <c r="DU109" s="916"/>
      <c r="DV109" s="914" t="s">
        <v>414</v>
      </c>
      <c r="DW109" s="915"/>
      <c r="DX109" s="915"/>
      <c r="DY109" s="915"/>
      <c r="DZ109" s="917"/>
    </row>
    <row r="110" spans="1:131" s="199" customFormat="1" ht="26.25" customHeight="1" x14ac:dyDescent="0.15">
      <c r="A110" s="918" t="s">
        <v>416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2043009</v>
      </c>
      <c r="AB110" s="922"/>
      <c r="AC110" s="922"/>
      <c r="AD110" s="922"/>
      <c r="AE110" s="923"/>
      <c r="AF110" s="924">
        <v>2093965</v>
      </c>
      <c r="AG110" s="922"/>
      <c r="AH110" s="922"/>
      <c r="AI110" s="922"/>
      <c r="AJ110" s="923"/>
      <c r="AK110" s="924">
        <v>2148939</v>
      </c>
      <c r="AL110" s="922"/>
      <c r="AM110" s="922"/>
      <c r="AN110" s="922"/>
      <c r="AO110" s="923"/>
      <c r="AP110" s="925">
        <v>34.4</v>
      </c>
      <c r="AQ110" s="926"/>
      <c r="AR110" s="926"/>
      <c r="AS110" s="926"/>
      <c r="AT110" s="927"/>
      <c r="AU110" s="928" t="s">
        <v>61</v>
      </c>
      <c r="AV110" s="929"/>
      <c r="AW110" s="929"/>
      <c r="AX110" s="929"/>
      <c r="AY110" s="929"/>
      <c r="AZ110" s="970" t="s">
        <v>417</v>
      </c>
      <c r="BA110" s="919"/>
      <c r="BB110" s="919"/>
      <c r="BC110" s="919"/>
      <c r="BD110" s="919"/>
      <c r="BE110" s="919"/>
      <c r="BF110" s="919"/>
      <c r="BG110" s="919"/>
      <c r="BH110" s="919"/>
      <c r="BI110" s="919"/>
      <c r="BJ110" s="919"/>
      <c r="BK110" s="919"/>
      <c r="BL110" s="919"/>
      <c r="BM110" s="919"/>
      <c r="BN110" s="919"/>
      <c r="BO110" s="919"/>
      <c r="BP110" s="920"/>
      <c r="BQ110" s="956">
        <v>21025262</v>
      </c>
      <c r="BR110" s="957"/>
      <c r="BS110" s="957"/>
      <c r="BT110" s="957"/>
      <c r="BU110" s="957"/>
      <c r="BV110" s="957">
        <v>21022618</v>
      </c>
      <c r="BW110" s="957"/>
      <c r="BX110" s="957"/>
      <c r="BY110" s="957"/>
      <c r="BZ110" s="957"/>
      <c r="CA110" s="957">
        <v>20811892</v>
      </c>
      <c r="CB110" s="957"/>
      <c r="CC110" s="957"/>
      <c r="CD110" s="957"/>
      <c r="CE110" s="957"/>
      <c r="CF110" s="971">
        <v>333.3</v>
      </c>
      <c r="CG110" s="972"/>
      <c r="CH110" s="972"/>
      <c r="CI110" s="972"/>
      <c r="CJ110" s="972"/>
      <c r="CK110" s="973" t="s">
        <v>418</v>
      </c>
      <c r="CL110" s="974"/>
      <c r="CM110" s="953" t="s">
        <v>419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x14ac:dyDescent="0.15">
      <c r="A111" s="960" t="s">
        <v>420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421</v>
      </c>
      <c r="BA111" s="980"/>
      <c r="BB111" s="980"/>
      <c r="BC111" s="980"/>
      <c r="BD111" s="980"/>
      <c r="BE111" s="980"/>
      <c r="BF111" s="980"/>
      <c r="BG111" s="980"/>
      <c r="BH111" s="980"/>
      <c r="BI111" s="980"/>
      <c r="BJ111" s="980"/>
      <c r="BK111" s="980"/>
      <c r="BL111" s="980"/>
      <c r="BM111" s="980"/>
      <c r="BN111" s="980"/>
      <c r="BO111" s="980"/>
      <c r="BP111" s="981"/>
      <c r="BQ111" s="949">
        <v>416414</v>
      </c>
      <c r="BR111" s="950"/>
      <c r="BS111" s="950"/>
      <c r="BT111" s="950"/>
      <c r="BU111" s="950"/>
      <c r="BV111" s="950">
        <v>416414</v>
      </c>
      <c r="BW111" s="950"/>
      <c r="BX111" s="950"/>
      <c r="BY111" s="950"/>
      <c r="BZ111" s="950"/>
      <c r="CA111" s="950">
        <v>416414</v>
      </c>
      <c r="CB111" s="950"/>
      <c r="CC111" s="950"/>
      <c r="CD111" s="950"/>
      <c r="CE111" s="950"/>
      <c r="CF111" s="944">
        <v>6.7</v>
      </c>
      <c r="CG111" s="945"/>
      <c r="CH111" s="945"/>
      <c r="CI111" s="945"/>
      <c r="CJ111" s="945"/>
      <c r="CK111" s="975"/>
      <c r="CL111" s="976"/>
      <c r="CM111" s="946" t="s">
        <v>422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x14ac:dyDescent="0.15">
      <c r="A112" s="982" t="s">
        <v>423</v>
      </c>
      <c r="B112" s="983"/>
      <c r="C112" s="980" t="s">
        <v>424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425</v>
      </c>
      <c r="BA112" s="980"/>
      <c r="BB112" s="980"/>
      <c r="BC112" s="980"/>
      <c r="BD112" s="980"/>
      <c r="BE112" s="980"/>
      <c r="BF112" s="980"/>
      <c r="BG112" s="980"/>
      <c r="BH112" s="980"/>
      <c r="BI112" s="980"/>
      <c r="BJ112" s="980"/>
      <c r="BK112" s="980"/>
      <c r="BL112" s="980"/>
      <c r="BM112" s="980"/>
      <c r="BN112" s="980"/>
      <c r="BO112" s="980"/>
      <c r="BP112" s="981"/>
      <c r="BQ112" s="949">
        <v>4758486</v>
      </c>
      <c r="BR112" s="950"/>
      <c r="BS112" s="950"/>
      <c r="BT112" s="950"/>
      <c r="BU112" s="950"/>
      <c r="BV112" s="950">
        <v>4157555</v>
      </c>
      <c r="BW112" s="950"/>
      <c r="BX112" s="950"/>
      <c r="BY112" s="950"/>
      <c r="BZ112" s="950"/>
      <c r="CA112" s="950">
        <v>3936842</v>
      </c>
      <c r="CB112" s="950"/>
      <c r="CC112" s="950"/>
      <c r="CD112" s="950"/>
      <c r="CE112" s="950"/>
      <c r="CF112" s="944">
        <v>63</v>
      </c>
      <c r="CG112" s="945"/>
      <c r="CH112" s="945"/>
      <c r="CI112" s="945"/>
      <c r="CJ112" s="945"/>
      <c r="CK112" s="975"/>
      <c r="CL112" s="976"/>
      <c r="CM112" s="946" t="s">
        <v>426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x14ac:dyDescent="0.15">
      <c r="A113" s="984"/>
      <c r="B113" s="985"/>
      <c r="C113" s="980" t="s">
        <v>427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391624</v>
      </c>
      <c r="AB113" s="964"/>
      <c r="AC113" s="964"/>
      <c r="AD113" s="964"/>
      <c r="AE113" s="965"/>
      <c r="AF113" s="966">
        <v>365237</v>
      </c>
      <c r="AG113" s="964"/>
      <c r="AH113" s="964"/>
      <c r="AI113" s="964"/>
      <c r="AJ113" s="965"/>
      <c r="AK113" s="966">
        <v>355459</v>
      </c>
      <c r="AL113" s="964"/>
      <c r="AM113" s="964"/>
      <c r="AN113" s="964"/>
      <c r="AO113" s="965"/>
      <c r="AP113" s="967">
        <v>5.7</v>
      </c>
      <c r="AQ113" s="968"/>
      <c r="AR113" s="968"/>
      <c r="AS113" s="968"/>
      <c r="AT113" s="969"/>
      <c r="AU113" s="930"/>
      <c r="AV113" s="931"/>
      <c r="AW113" s="931"/>
      <c r="AX113" s="931"/>
      <c r="AY113" s="931"/>
      <c r="AZ113" s="979" t="s">
        <v>428</v>
      </c>
      <c r="BA113" s="980"/>
      <c r="BB113" s="980"/>
      <c r="BC113" s="980"/>
      <c r="BD113" s="980"/>
      <c r="BE113" s="980"/>
      <c r="BF113" s="980"/>
      <c r="BG113" s="980"/>
      <c r="BH113" s="980"/>
      <c r="BI113" s="980"/>
      <c r="BJ113" s="980"/>
      <c r="BK113" s="980"/>
      <c r="BL113" s="980"/>
      <c r="BM113" s="980"/>
      <c r="BN113" s="980"/>
      <c r="BO113" s="980"/>
      <c r="BP113" s="981"/>
      <c r="BQ113" s="949" t="s">
        <v>222</v>
      </c>
      <c r="BR113" s="950"/>
      <c r="BS113" s="950"/>
      <c r="BT113" s="950"/>
      <c r="BU113" s="950"/>
      <c r="BV113" s="950" t="s">
        <v>222</v>
      </c>
      <c r="BW113" s="950"/>
      <c r="BX113" s="950"/>
      <c r="BY113" s="950"/>
      <c r="BZ113" s="950"/>
      <c r="CA113" s="950" t="s">
        <v>222</v>
      </c>
      <c r="CB113" s="950"/>
      <c r="CC113" s="950"/>
      <c r="CD113" s="950"/>
      <c r="CE113" s="950"/>
      <c r="CF113" s="944" t="s">
        <v>222</v>
      </c>
      <c r="CG113" s="945"/>
      <c r="CH113" s="945"/>
      <c r="CI113" s="945"/>
      <c r="CJ113" s="945"/>
      <c r="CK113" s="975"/>
      <c r="CL113" s="976"/>
      <c r="CM113" s="946" t="s">
        <v>429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x14ac:dyDescent="0.15">
      <c r="A114" s="984"/>
      <c r="B114" s="985"/>
      <c r="C114" s="980" t="s">
        <v>430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222</v>
      </c>
      <c r="AB114" s="989"/>
      <c r="AC114" s="989"/>
      <c r="AD114" s="989"/>
      <c r="AE114" s="990"/>
      <c r="AF114" s="991" t="s">
        <v>222</v>
      </c>
      <c r="AG114" s="989"/>
      <c r="AH114" s="989"/>
      <c r="AI114" s="989"/>
      <c r="AJ114" s="990"/>
      <c r="AK114" s="991" t="s">
        <v>222</v>
      </c>
      <c r="AL114" s="989"/>
      <c r="AM114" s="989"/>
      <c r="AN114" s="989"/>
      <c r="AO114" s="990"/>
      <c r="AP114" s="992" t="s">
        <v>222</v>
      </c>
      <c r="AQ114" s="993"/>
      <c r="AR114" s="993"/>
      <c r="AS114" s="993"/>
      <c r="AT114" s="994"/>
      <c r="AU114" s="930"/>
      <c r="AV114" s="931"/>
      <c r="AW114" s="931"/>
      <c r="AX114" s="931"/>
      <c r="AY114" s="931"/>
      <c r="AZ114" s="979" t="s">
        <v>431</v>
      </c>
      <c r="BA114" s="980"/>
      <c r="BB114" s="980"/>
      <c r="BC114" s="980"/>
      <c r="BD114" s="980"/>
      <c r="BE114" s="980"/>
      <c r="BF114" s="980"/>
      <c r="BG114" s="980"/>
      <c r="BH114" s="980"/>
      <c r="BI114" s="980"/>
      <c r="BJ114" s="980"/>
      <c r="BK114" s="980"/>
      <c r="BL114" s="980"/>
      <c r="BM114" s="980"/>
      <c r="BN114" s="980"/>
      <c r="BO114" s="980"/>
      <c r="BP114" s="981"/>
      <c r="BQ114" s="949">
        <v>1915081</v>
      </c>
      <c r="BR114" s="950"/>
      <c r="BS114" s="950"/>
      <c r="BT114" s="950"/>
      <c r="BU114" s="950"/>
      <c r="BV114" s="950">
        <v>1753368</v>
      </c>
      <c r="BW114" s="950"/>
      <c r="BX114" s="950"/>
      <c r="BY114" s="950"/>
      <c r="BZ114" s="950"/>
      <c r="CA114" s="950">
        <v>1692628</v>
      </c>
      <c r="CB114" s="950"/>
      <c r="CC114" s="950"/>
      <c r="CD114" s="950"/>
      <c r="CE114" s="950"/>
      <c r="CF114" s="944">
        <v>27.1</v>
      </c>
      <c r="CG114" s="945"/>
      <c r="CH114" s="945"/>
      <c r="CI114" s="945"/>
      <c r="CJ114" s="945"/>
      <c r="CK114" s="975"/>
      <c r="CL114" s="976"/>
      <c r="CM114" s="946" t="s">
        <v>432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x14ac:dyDescent="0.15">
      <c r="A115" s="984"/>
      <c r="B115" s="985"/>
      <c r="C115" s="980" t="s">
        <v>433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v>
      </c>
      <c r="AB115" s="964"/>
      <c r="AC115" s="964"/>
      <c r="AD115" s="964"/>
      <c r="AE115" s="965"/>
      <c r="AF115" s="966" t="s">
        <v>222</v>
      </c>
      <c r="AG115" s="964"/>
      <c r="AH115" s="964"/>
      <c r="AI115" s="964"/>
      <c r="AJ115" s="965"/>
      <c r="AK115" s="966" t="s">
        <v>222</v>
      </c>
      <c r="AL115" s="964"/>
      <c r="AM115" s="964"/>
      <c r="AN115" s="964"/>
      <c r="AO115" s="965"/>
      <c r="AP115" s="967" t="s">
        <v>222</v>
      </c>
      <c r="AQ115" s="968"/>
      <c r="AR115" s="968"/>
      <c r="AS115" s="968"/>
      <c r="AT115" s="969"/>
      <c r="AU115" s="930"/>
      <c r="AV115" s="931"/>
      <c r="AW115" s="931"/>
      <c r="AX115" s="931"/>
      <c r="AY115" s="931"/>
      <c r="AZ115" s="979" t="s">
        <v>434</v>
      </c>
      <c r="BA115" s="980"/>
      <c r="BB115" s="980"/>
      <c r="BC115" s="980"/>
      <c r="BD115" s="980"/>
      <c r="BE115" s="980"/>
      <c r="BF115" s="980"/>
      <c r="BG115" s="980"/>
      <c r="BH115" s="980"/>
      <c r="BI115" s="980"/>
      <c r="BJ115" s="980"/>
      <c r="BK115" s="980"/>
      <c r="BL115" s="980"/>
      <c r="BM115" s="980"/>
      <c r="BN115" s="980"/>
      <c r="BO115" s="980"/>
      <c r="BP115" s="981"/>
      <c r="BQ115" s="949">
        <v>2563120</v>
      </c>
      <c r="BR115" s="950"/>
      <c r="BS115" s="950"/>
      <c r="BT115" s="950"/>
      <c r="BU115" s="950"/>
      <c r="BV115" s="950">
        <v>2563963</v>
      </c>
      <c r="BW115" s="950"/>
      <c r="BX115" s="950"/>
      <c r="BY115" s="950"/>
      <c r="BZ115" s="950"/>
      <c r="CA115" s="950">
        <v>2497556</v>
      </c>
      <c r="CB115" s="950"/>
      <c r="CC115" s="950"/>
      <c r="CD115" s="950"/>
      <c r="CE115" s="950"/>
      <c r="CF115" s="944">
        <v>40</v>
      </c>
      <c r="CG115" s="945"/>
      <c r="CH115" s="945"/>
      <c r="CI115" s="945"/>
      <c r="CJ115" s="945"/>
      <c r="CK115" s="975"/>
      <c r="CL115" s="976"/>
      <c r="CM115" s="979" t="s">
        <v>435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416414</v>
      </c>
      <c r="DH115" s="989"/>
      <c r="DI115" s="989"/>
      <c r="DJ115" s="989"/>
      <c r="DK115" s="990"/>
      <c r="DL115" s="991">
        <v>416414</v>
      </c>
      <c r="DM115" s="989"/>
      <c r="DN115" s="989"/>
      <c r="DO115" s="989"/>
      <c r="DP115" s="990"/>
      <c r="DQ115" s="991">
        <v>416414</v>
      </c>
      <c r="DR115" s="989"/>
      <c r="DS115" s="989"/>
      <c r="DT115" s="989"/>
      <c r="DU115" s="990"/>
      <c r="DV115" s="992">
        <v>6.7</v>
      </c>
      <c r="DW115" s="993"/>
      <c r="DX115" s="993"/>
      <c r="DY115" s="993"/>
      <c r="DZ115" s="994"/>
    </row>
    <row r="116" spans="1:130" s="199" customFormat="1" ht="26.25" customHeight="1" x14ac:dyDescent="0.15">
      <c r="A116" s="986"/>
      <c r="B116" s="987"/>
      <c r="C116" s="995" t="s">
        <v>436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620</v>
      </c>
      <c r="AB116" s="989"/>
      <c r="AC116" s="989"/>
      <c r="AD116" s="989"/>
      <c r="AE116" s="990"/>
      <c r="AF116" s="991">
        <v>563</v>
      </c>
      <c r="AG116" s="989"/>
      <c r="AH116" s="989"/>
      <c r="AI116" s="989"/>
      <c r="AJ116" s="990"/>
      <c r="AK116" s="991">
        <v>397</v>
      </c>
      <c r="AL116" s="989"/>
      <c r="AM116" s="989"/>
      <c r="AN116" s="989"/>
      <c r="AO116" s="990"/>
      <c r="AP116" s="992">
        <v>0</v>
      </c>
      <c r="AQ116" s="993"/>
      <c r="AR116" s="993"/>
      <c r="AS116" s="993"/>
      <c r="AT116" s="994"/>
      <c r="AU116" s="930"/>
      <c r="AV116" s="931"/>
      <c r="AW116" s="931"/>
      <c r="AX116" s="931"/>
      <c r="AY116" s="931"/>
      <c r="AZ116" s="997" t="s">
        <v>437</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438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439</v>
      </c>
      <c r="Z117" s="916"/>
      <c r="AA117" s="1006">
        <v>2435260</v>
      </c>
      <c r="AB117" s="1007"/>
      <c r="AC117" s="1007"/>
      <c r="AD117" s="1007"/>
      <c r="AE117" s="1008"/>
      <c r="AF117" s="1009">
        <v>2459765</v>
      </c>
      <c r="AG117" s="1007"/>
      <c r="AH117" s="1007"/>
      <c r="AI117" s="1007"/>
      <c r="AJ117" s="1008"/>
      <c r="AK117" s="1009">
        <v>2504795</v>
      </c>
      <c r="AL117" s="1007"/>
      <c r="AM117" s="1007"/>
      <c r="AN117" s="1007"/>
      <c r="AO117" s="1008"/>
      <c r="AP117" s="1010"/>
      <c r="AQ117" s="1011"/>
      <c r="AR117" s="1011"/>
      <c r="AS117" s="1011"/>
      <c r="AT117" s="1012"/>
      <c r="AU117" s="930"/>
      <c r="AV117" s="931"/>
      <c r="AW117" s="931"/>
      <c r="AX117" s="931"/>
      <c r="AY117" s="931"/>
      <c r="AZ117" s="997" t="s">
        <v>440</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x14ac:dyDescent="0.15">
      <c r="A118" s="934" t="s">
        <v>415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413</v>
      </c>
      <c r="AB118" s="915"/>
      <c r="AC118" s="915"/>
      <c r="AD118" s="915"/>
      <c r="AE118" s="916"/>
      <c r="AF118" s="914" t="s">
        <v>288</v>
      </c>
      <c r="AG118" s="915"/>
      <c r="AH118" s="915"/>
      <c r="AI118" s="915"/>
      <c r="AJ118" s="916"/>
      <c r="AK118" s="914" t="s">
        <v>287</v>
      </c>
      <c r="AL118" s="915"/>
      <c r="AM118" s="915"/>
      <c r="AN118" s="915"/>
      <c r="AO118" s="916"/>
      <c r="AP118" s="1001" t="s">
        <v>414</v>
      </c>
      <c r="AQ118" s="1002"/>
      <c r="AR118" s="1002"/>
      <c r="AS118" s="1002"/>
      <c r="AT118" s="1003"/>
      <c r="AU118" s="930"/>
      <c r="AV118" s="931"/>
      <c r="AW118" s="931"/>
      <c r="AX118" s="931"/>
      <c r="AY118" s="931"/>
      <c r="AZ118" s="1004" t="s">
        <v>442</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x14ac:dyDescent="0.15">
      <c r="A119" s="1088" t="s">
        <v>418</v>
      </c>
      <c r="B119" s="974"/>
      <c r="C119" s="953" t="s">
        <v>419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444</v>
      </c>
      <c r="BP119" s="1036"/>
      <c r="BQ119" s="1027">
        <v>30678363</v>
      </c>
      <c r="BR119" s="1028"/>
      <c r="BS119" s="1028"/>
      <c r="BT119" s="1028"/>
      <c r="BU119" s="1028"/>
      <c r="BV119" s="1028">
        <v>29913918</v>
      </c>
      <c r="BW119" s="1028"/>
      <c r="BX119" s="1028"/>
      <c r="BY119" s="1028"/>
      <c r="BZ119" s="1028"/>
      <c r="CA119" s="1028">
        <v>29355332</v>
      </c>
      <c r="CB119" s="1028"/>
      <c r="CC119" s="1028"/>
      <c r="CD119" s="1028"/>
      <c r="CE119" s="1028"/>
      <c r="CF119" s="1029"/>
      <c r="CG119" s="1030"/>
      <c r="CH119" s="1030"/>
      <c r="CI119" s="1030"/>
      <c r="CJ119" s="1031"/>
      <c r="CK119" s="977"/>
      <c r="CL119" s="978"/>
      <c r="CM119" s="1032" t="s">
        <v>445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x14ac:dyDescent="0.15">
      <c r="A120" s="1089"/>
      <c r="B120" s="976"/>
      <c r="C120" s="946" t="s">
        <v>422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446</v>
      </c>
      <c r="AV120" s="1020"/>
      <c r="AW120" s="1020"/>
      <c r="AX120" s="1020"/>
      <c r="AY120" s="1021"/>
      <c r="AZ120" s="970" t="s">
        <v>447</v>
      </c>
      <c r="BA120" s="919"/>
      <c r="BB120" s="919"/>
      <c r="BC120" s="919"/>
      <c r="BD120" s="919"/>
      <c r="BE120" s="919"/>
      <c r="BF120" s="919"/>
      <c r="BG120" s="919"/>
      <c r="BH120" s="919"/>
      <c r="BI120" s="919"/>
      <c r="BJ120" s="919"/>
      <c r="BK120" s="919"/>
      <c r="BL120" s="919"/>
      <c r="BM120" s="919"/>
      <c r="BN120" s="919"/>
      <c r="BO120" s="919"/>
      <c r="BP120" s="920"/>
      <c r="BQ120" s="956">
        <v>2278910</v>
      </c>
      <c r="BR120" s="957"/>
      <c r="BS120" s="957"/>
      <c r="BT120" s="957"/>
      <c r="BU120" s="957"/>
      <c r="BV120" s="957">
        <v>2264683</v>
      </c>
      <c r="BW120" s="957"/>
      <c r="BX120" s="957"/>
      <c r="BY120" s="957"/>
      <c r="BZ120" s="957"/>
      <c r="CA120" s="957">
        <v>3179384</v>
      </c>
      <c r="CB120" s="957"/>
      <c r="CC120" s="957"/>
      <c r="CD120" s="957"/>
      <c r="CE120" s="957"/>
      <c r="CF120" s="971">
        <v>50.9</v>
      </c>
      <c r="CG120" s="972"/>
      <c r="CH120" s="972"/>
      <c r="CI120" s="972"/>
      <c r="CJ120" s="972"/>
      <c r="CK120" s="1037" t="s">
        <v>448</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3345897</v>
      </c>
      <c r="DH120" s="957"/>
      <c r="DI120" s="957"/>
      <c r="DJ120" s="957"/>
      <c r="DK120" s="957"/>
      <c r="DL120" s="957">
        <v>2820551</v>
      </c>
      <c r="DM120" s="957"/>
      <c r="DN120" s="957"/>
      <c r="DO120" s="957"/>
      <c r="DP120" s="957"/>
      <c r="DQ120" s="957">
        <v>2627040</v>
      </c>
      <c r="DR120" s="957"/>
      <c r="DS120" s="957"/>
      <c r="DT120" s="957"/>
      <c r="DU120" s="957"/>
      <c r="DV120" s="958">
        <v>42.1</v>
      </c>
      <c r="DW120" s="958"/>
      <c r="DX120" s="958"/>
      <c r="DY120" s="958"/>
      <c r="DZ120" s="959"/>
    </row>
    <row r="121" spans="1:130" s="199" customFormat="1" ht="26.25" customHeight="1" x14ac:dyDescent="0.15">
      <c r="A121" s="1089"/>
      <c r="B121" s="976"/>
      <c r="C121" s="997" t="s">
        <v>449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450</v>
      </c>
      <c r="BA121" s="980"/>
      <c r="BB121" s="980"/>
      <c r="BC121" s="980"/>
      <c r="BD121" s="980"/>
      <c r="BE121" s="980"/>
      <c r="BF121" s="980"/>
      <c r="BG121" s="980"/>
      <c r="BH121" s="980"/>
      <c r="BI121" s="980"/>
      <c r="BJ121" s="980"/>
      <c r="BK121" s="980"/>
      <c r="BL121" s="980"/>
      <c r="BM121" s="980"/>
      <c r="BN121" s="980"/>
      <c r="BO121" s="980"/>
      <c r="BP121" s="981"/>
      <c r="BQ121" s="949">
        <v>1157030</v>
      </c>
      <c r="BR121" s="950"/>
      <c r="BS121" s="950"/>
      <c r="BT121" s="950"/>
      <c r="BU121" s="950"/>
      <c r="BV121" s="950">
        <v>1103426</v>
      </c>
      <c r="BW121" s="950"/>
      <c r="BX121" s="950"/>
      <c r="BY121" s="950"/>
      <c r="BZ121" s="950"/>
      <c r="CA121" s="950">
        <v>1375067</v>
      </c>
      <c r="CB121" s="950"/>
      <c r="CC121" s="950"/>
      <c r="CD121" s="950"/>
      <c r="CE121" s="950"/>
      <c r="CF121" s="944">
        <v>22</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1079998</v>
      </c>
      <c r="DH121" s="950"/>
      <c r="DI121" s="950"/>
      <c r="DJ121" s="950"/>
      <c r="DK121" s="950"/>
      <c r="DL121" s="950">
        <v>1018964</v>
      </c>
      <c r="DM121" s="950"/>
      <c r="DN121" s="950"/>
      <c r="DO121" s="950"/>
      <c r="DP121" s="950"/>
      <c r="DQ121" s="950">
        <v>994325</v>
      </c>
      <c r="DR121" s="950"/>
      <c r="DS121" s="950"/>
      <c r="DT121" s="950"/>
      <c r="DU121" s="950"/>
      <c r="DV121" s="951">
        <v>15.9</v>
      </c>
      <c r="DW121" s="951"/>
      <c r="DX121" s="951"/>
      <c r="DY121" s="951"/>
      <c r="DZ121" s="952"/>
    </row>
    <row r="122" spans="1:130" s="199" customFormat="1" ht="26.25" customHeight="1" x14ac:dyDescent="0.15">
      <c r="A122" s="1089"/>
      <c r="B122" s="976"/>
      <c r="C122" s="946" t="s">
        <v>432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451</v>
      </c>
      <c r="BA122" s="995"/>
      <c r="BB122" s="995"/>
      <c r="BC122" s="995"/>
      <c r="BD122" s="995"/>
      <c r="BE122" s="995"/>
      <c r="BF122" s="995"/>
      <c r="BG122" s="995"/>
      <c r="BH122" s="995"/>
      <c r="BI122" s="995"/>
      <c r="BJ122" s="995"/>
      <c r="BK122" s="995"/>
      <c r="BL122" s="995"/>
      <c r="BM122" s="995"/>
      <c r="BN122" s="995"/>
      <c r="BO122" s="995"/>
      <c r="BP122" s="996"/>
      <c r="BQ122" s="1027">
        <v>12689167</v>
      </c>
      <c r="BR122" s="1028"/>
      <c r="BS122" s="1028"/>
      <c r="BT122" s="1028"/>
      <c r="BU122" s="1028"/>
      <c r="BV122" s="1028">
        <v>13012150</v>
      </c>
      <c r="BW122" s="1028"/>
      <c r="BX122" s="1028"/>
      <c r="BY122" s="1028"/>
      <c r="BZ122" s="1028"/>
      <c r="CA122" s="1028">
        <v>12903568</v>
      </c>
      <c r="CB122" s="1028"/>
      <c r="CC122" s="1028"/>
      <c r="CD122" s="1028"/>
      <c r="CE122" s="1028"/>
      <c r="CF122" s="1048">
        <v>206.7</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184907</v>
      </c>
      <c r="DH122" s="950"/>
      <c r="DI122" s="950"/>
      <c r="DJ122" s="950"/>
      <c r="DK122" s="950"/>
      <c r="DL122" s="950">
        <v>174242</v>
      </c>
      <c r="DM122" s="950"/>
      <c r="DN122" s="950"/>
      <c r="DO122" s="950"/>
      <c r="DP122" s="950"/>
      <c r="DQ122" s="950">
        <v>173816</v>
      </c>
      <c r="DR122" s="950"/>
      <c r="DS122" s="950"/>
      <c r="DT122" s="950"/>
      <c r="DU122" s="950"/>
      <c r="DV122" s="951">
        <v>2.8</v>
      </c>
      <c r="DW122" s="951"/>
      <c r="DX122" s="951"/>
      <c r="DY122" s="951"/>
      <c r="DZ122" s="952"/>
    </row>
    <row r="123" spans="1:130" s="199" customFormat="1" ht="26.25" customHeight="1" x14ac:dyDescent="0.15">
      <c r="A123" s="1089"/>
      <c r="B123" s="976"/>
      <c r="C123" s="946" t="s">
        <v>438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452</v>
      </c>
      <c r="BP123" s="1036"/>
      <c r="BQ123" s="1095">
        <v>16125107</v>
      </c>
      <c r="BR123" s="1096"/>
      <c r="BS123" s="1096"/>
      <c r="BT123" s="1096"/>
      <c r="BU123" s="1096"/>
      <c r="BV123" s="1096">
        <v>16380259</v>
      </c>
      <c r="BW123" s="1096"/>
      <c r="BX123" s="1096"/>
      <c r="BY123" s="1096"/>
      <c r="BZ123" s="1096"/>
      <c r="CA123" s="1096">
        <v>17458019</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76810</v>
      </c>
      <c r="DH123" s="989"/>
      <c r="DI123" s="989"/>
      <c r="DJ123" s="989"/>
      <c r="DK123" s="990"/>
      <c r="DL123" s="991">
        <v>72819</v>
      </c>
      <c r="DM123" s="989"/>
      <c r="DN123" s="989"/>
      <c r="DO123" s="989"/>
      <c r="DP123" s="990"/>
      <c r="DQ123" s="991">
        <v>71805</v>
      </c>
      <c r="DR123" s="989"/>
      <c r="DS123" s="989"/>
      <c r="DT123" s="989"/>
      <c r="DU123" s="990"/>
      <c r="DV123" s="992">
        <v>1.1000000000000001</v>
      </c>
      <c r="DW123" s="993"/>
      <c r="DX123" s="993"/>
      <c r="DY123" s="993"/>
      <c r="DZ123" s="994"/>
    </row>
    <row r="124" spans="1:130" s="199" customFormat="1" ht="26.25" customHeight="1" thickBot="1" x14ac:dyDescent="0.2">
      <c r="A124" s="1089"/>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453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235.7</v>
      </c>
      <c r="BR124" s="1058"/>
      <c r="BS124" s="1058"/>
      <c r="BT124" s="1058"/>
      <c r="BU124" s="1058"/>
      <c r="BV124" s="1058">
        <v>214.5</v>
      </c>
      <c r="BW124" s="1058"/>
      <c r="BX124" s="1058"/>
      <c r="BY124" s="1058"/>
      <c r="BZ124" s="1058"/>
      <c r="CA124" s="1058">
        <v>190.5</v>
      </c>
      <c r="CB124" s="1058"/>
      <c r="CC124" s="1058"/>
      <c r="CD124" s="1058"/>
      <c r="CE124" s="1058"/>
      <c r="CF124" s="1059"/>
      <c r="CG124" s="1060"/>
      <c r="CH124" s="1060"/>
      <c r="CI124" s="1060"/>
      <c r="CJ124" s="1061"/>
      <c r="CK124" s="1043"/>
      <c r="CL124" s="1043"/>
      <c r="CM124" s="1043"/>
      <c r="CN124" s="1043"/>
      <c r="CO124" s="1044"/>
      <c r="CP124" s="1050" t="s">
        <v>454</v>
      </c>
      <c r="CQ124" s="1051"/>
      <c r="CR124" s="1051"/>
      <c r="CS124" s="1051"/>
      <c r="CT124" s="1051"/>
      <c r="CU124" s="1051"/>
      <c r="CV124" s="1051"/>
      <c r="CW124" s="1051"/>
      <c r="CX124" s="1051"/>
      <c r="CY124" s="1051"/>
      <c r="CZ124" s="1051"/>
      <c r="DA124" s="1051"/>
      <c r="DB124" s="1051"/>
      <c r="DC124" s="1051"/>
      <c r="DD124" s="1051"/>
      <c r="DE124" s="1051"/>
      <c r="DF124" s="1052"/>
      <c r="DG124" s="1035">
        <v>70874</v>
      </c>
      <c r="DH124" s="1014"/>
      <c r="DI124" s="1014"/>
      <c r="DJ124" s="1014"/>
      <c r="DK124" s="1015"/>
      <c r="DL124" s="1013">
        <v>70979</v>
      </c>
      <c r="DM124" s="1014"/>
      <c r="DN124" s="1014"/>
      <c r="DO124" s="1014"/>
      <c r="DP124" s="1015"/>
      <c r="DQ124" s="1013">
        <v>69856</v>
      </c>
      <c r="DR124" s="1014"/>
      <c r="DS124" s="1014"/>
      <c r="DT124" s="1014"/>
      <c r="DU124" s="1015"/>
      <c r="DV124" s="1016">
        <v>1.1000000000000001</v>
      </c>
      <c r="DW124" s="1017"/>
      <c r="DX124" s="1017"/>
      <c r="DY124" s="1017"/>
      <c r="DZ124" s="1018"/>
    </row>
    <row r="125" spans="1:130" s="199" customFormat="1" ht="26.25" customHeight="1" x14ac:dyDescent="0.15">
      <c r="A125" s="1089"/>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455</v>
      </c>
      <c r="CL125" s="1038"/>
      <c r="CM125" s="1038"/>
      <c r="CN125" s="1038"/>
      <c r="CO125" s="1039"/>
      <c r="CP125" s="970" t="s">
        <v>456</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x14ac:dyDescent="0.2">
      <c r="A126" s="1089"/>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457</v>
      </c>
      <c r="CQ126" s="980"/>
      <c r="CR126" s="980"/>
      <c r="CS126" s="980"/>
      <c r="CT126" s="980"/>
      <c r="CU126" s="980"/>
      <c r="CV126" s="980"/>
      <c r="CW126" s="980"/>
      <c r="CX126" s="980"/>
      <c r="CY126" s="980"/>
      <c r="CZ126" s="980"/>
      <c r="DA126" s="980"/>
      <c r="DB126" s="980"/>
      <c r="DC126" s="980"/>
      <c r="DD126" s="980"/>
      <c r="DE126" s="980"/>
      <c r="DF126" s="981"/>
      <c r="DG126" s="949">
        <v>2563120</v>
      </c>
      <c r="DH126" s="950"/>
      <c r="DI126" s="950"/>
      <c r="DJ126" s="950"/>
      <c r="DK126" s="950"/>
      <c r="DL126" s="950">
        <v>2563963</v>
      </c>
      <c r="DM126" s="950"/>
      <c r="DN126" s="950"/>
      <c r="DO126" s="950"/>
      <c r="DP126" s="950"/>
      <c r="DQ126" s="950">
        <v>2496183</v>
      </c>
      <c r="DR126" s="950"/>
      <c r="DS126" s="950"/>
      <c r="DT126" s="950"/>
      <c r="DU126" s="950"/>
      <c r="DV126" s="951">
        <v>40</v>
      </c>
      <c r="DW126" s="951"/>
      <c r="DX126" s="951"/>
      <c r="DY126" s="951"/>
      <c r="DZ126" s="952"/>
    </row>
    <row r="127" spans="1:130" s="199" customFormat="1" ht="26.25" customHeight="1" x14ac:dyDescent="0.15">
      <c r="A127" s="1090"/>
      <c r="B127" s="978"/>
      <c r="C127" s="1032" t="s">
        <v>458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459</v>
      </c>
      <c r="AY127" s="1063"/>
      <c r="AZ127" s="1063"/>
      <c r="BA127" s="1063"/>
      <c r="BB127" s="1063"/>
      <c r="BC127" s="1063"/>
      <c r="BD127" s="1063"/>
      <c r="BE127" s="1064"/>
      <c r="BF127" s="1065" t="s">
        <v>460</v>
      </c>
      <c r="BG127" s="1063"/>
      <c r="BH127" s="1063"/>
      <c r="BI127" s="1063"/>
      <c r="BJ127" s="1063"/>
      <c r="BK127" s="1063"/>
      <c r="BL127" s="1064"/>
      <c r="BM127" s="1065" t="s">
        <v>461</v>
      </c>
      <c r="BN127" s="1063"/>
      <c r="BO127" s="1063"/>
      <c r="BP127" s="1063"/>
      <c r="BQ127" s="1063"/>
      <c r="BR127" s="1063"/>
      <c r="BS127" s="1064"/>
      <c r="BT127" s="1065" t="s">
        <v>462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463</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x14ac:dyDescent="0.2">
      <c r="A128" s="1073" t="s">
        <v>464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465</v>
      </c>
      <c r="X128" s="1075"/>
      <c r="Y128" s="1075"/>
      <c r="Z128" s="1076"/>
      <c r="AA128" s="1077">
        <v>173176</v>
      </c>
      <c r="AB128" s="1078"/>
      <c r="AC128" s="1078"/>
      <c r="AD128" s="1078"/>
      <c r="AE128" s="1079"/>
      <c r="AF128" s="1080">
        <v>178759</v>
      </c>
      <c r="AG128" s="1078"/>
      <c r="AH128" s="1078"/>
      <c r="AI128" s="1078"/>
      <c r="AJ128" s="1079"/>
      <c r="AK128" s="1080">
        <v>179997</v>
      </c>
      <c r="AL128" s="1078"/>
      <c r="AM128" s="1078"/>
      <c r="AN128" s="1078"/>
      <c r="AO128" s="1079"/>
      <c r="AP128" s="1081"/>
      <c r="AQ128" s="1082"/>
      <c r="AR128" s="1082"/>
      <c r="AS128" s="1082"/>
      <c r="AT128" s="1083"/>
      <c r="AU128" s="235"/>
      <c r="AV128" s="235"/>
      <c r="AW128" s="235"/>
      <c r="AX128" s="918" t="s">
        <v>466</v>
      </c>
      <c r="AY128" s="919"/>
      <c r="AZ128" s="919"/>
      <c r="BA128" s="919"/>
      <c r="BB128" s="919"/>
      <c r="BC128" s="919"/>
      <c r="BD128" s="919"/>
      <c r="BE128" s="920"/>
      <c r="BF128" s="1084" t="s">
        <v>222</v>
      </c>
      <c r="BG128" s="1085"/>
      <c r="BH128" s="1085"/>
      <c r="BI128" s="1085"/>
      <c r="BJ128" s="1085"/>
      <c r="BK128" s="1085"/>
      <c r="BL128" s="1086"/>
      <c r="BM128" s="1084">
        <v>13.88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467</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222</v>
      </c>
      <c r="DM128" s="1070"/>
      <c r="DN128" s="1070"/>
      <c r="DO128" s="1070"/>
      <c r="DP128" s="1070"/>
      <c r="DQ128" s="1070">
        <v>1373</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468</v>
      </c>
      <c r="X129" s="1104"/>
      <c r="Y129" s="1104"/>
      <c r="Z129" s="1105"/>
      <c r="AA129" s="988">
        <v>7511174</v>
      </c>
      <c r="AB129" s="989"/>
      <c r="AC129" s="989"/>
      <c r="AD129" s="989"/>
      <c r="AE129" s="990"/>
      <c r="AF129" s="991">
        <v>7587174</v>
      </c>
      <c r="AG129" s="989"/>
      <c r="AH129" s="989"/>
      <c r="AI129" s="989"/>
      <c r="AJ129" s="990"/>
      <c r="AK129" s="991">
        <v>7530647</v>
      </c>
      <c r="AL129" s="989"/>
      <c r="AM129" s="989"/>
      <c r="AN129" s="989"/>
      <c r="AO129" s="990"/>
      <c r="AP129" s="1106"/>
      <c r="AQ129" s="1107"/>
      <c r="AR129" s="1107"/>
      <c r="AS129" s="1107"/>
      <c r="AT129" s="1108"/>
      <c r="AU129" s="237"/>
      <c r="AV129" s="237"/>
      <c r="AW129" s="237"/>
      <c r="AX129" s="1097" t="s">
        <v>469</v>
      </c>
      <c r="AY129" s="980"/>
      <c r="AZ129" s="980"/>
      <c r="BA129" s="980"/>
      <c r="BB129" s="980"/>
      <c r="BC129" s="980"/>
      <c r="BD129" s="980"/>
      <c r="BE129" s="981"/>
      <c r="BF129" s="1098" t="s">
        <v>222</v>
      </c>
      <c r="BG129" s="1099"/>
      <c r="BH129" s="1099"/>
      <c r="BI129" s="1099"/>
      <c r="BJ129" s="1099"/>
      <c r="BK129" s="1099"/>
      <c r="BL129" s="1100"/>
      <c r="BM129" s="1098">
        <v>18.88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471</v>
      </c>
      <c r="X130" s="1104"/>
      <c r="Y130" s="1104"/>
      <c r="Z130" s="1105"/>
      <c r="AA130" s="988">
        <v>1338625</v>
      </c>
      <c r="AB130" s="989"/>
      <c r="AC130" s="989"/>
      <c r="AD130" s="989"/>
      <c r="AE130" s="990"/>
      <c r="AF130" s="991">
        <v>1277801</v>
      </c>
      <c r="AG130" s="989"/>
      <c r="AH130" s="989"/>
      <c r="AI130" s="989"/>
      <c r="AJ130" s="990"/>
      <c r="AK130" s="991">
        <v>1286538</v>
      </c>
      <c r="AL130" s="989"/>
      <c r="AM130" s="989"/>
      <c r="AN130" s="989"/>
      <c r="AO130" s="990"/>
      <c r="AP130" s="1106"/>
      <c r="AQ130" s="1107"/>
      <c r="AR130" s="1107"/>
      <c r="AS130" s="1107"/>
      <c r="AT130" s="1108"/>
      <c r="AU130" s="237"/>
      <c r="AV130" s="237"/>
      <c r="AW130" s="237"/>
      <c r="AX130" s="1097" t="s">
        <v>472</v>
      </c>
      <c r="AY130" s="980"/>
      <c r="AZ130" s="980"/>
      <c r="BA130" s="980"/>
      <c r="BB130" s="980"/>
      <c r="BC130" s="980"/>
      <c r="BD130" s="980"/>
      <c r="BE130" s="981"/>
      <c r="BF130" s="1134">
        <v>15.8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473</v>
      </c>
      <c r="X131" s="1142"/>
      <c r="Y131" s="1142"/>
      <c r="Z131" s="1143"/>
      <c r="AA131" s="1035">
        <v>6172549</v>
      </c>
      <c r="AB131" s="1014"/>
      <c r="AC131" s="1014"/>
      <c r="AD131" s="1014"/>
      <c r="AE131" s="1015"/>
      <c r="AF131" s="1013">
        <v>6309373</v>
      </c>
      <c r="AG131" s="1014"/>
      <c r="AH131" s="1014"/>
      <c r="AI131" s="1014"/>
      <c r="AJ131" s="1015"/>
      <c r="AK131" s="1013">
        <v>6244109</v>
      </c>
      <c r="AL131" s="1014"/>
      <c r="AM131" s="1014"/>
      <c r="AN131" s="1014"/>
      <c r="AO131" s="1015"/>
      <c r="AP131" s="1144"/>
      <c r="AQ131" s="1145"/>
      <c r="AR131" s="1145"/>
      <c r="AS131" s="1145"/>
      <c r="AT131" s="1146"/>
      <c r="AU131" s="237"/>
      <c r="AV131" s="237"/>
      <c r="AW131" s="237"/>
      <c r="AX131" s="1116" t="s">
        <v>474</v>
      </c>
      <c r="AY131" s="1067"/>
      <c r="AZ131" s="1067"/>
      <c r="BA131" s="1067"/>
      <c r="BB131" s="1067"/>
      <c r="BC131" s="1067"/>
      <c r="BD131" s="1067"/>
      <c r="BE131" s="1068"/>
      <c r="BF131" s="1117">
        <v>190.5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476</v>
      </c>
      <c r="W132" s="1127"/>
      <c r="X132" s="1127"/>
      <c r="Y132" s="1127"/>
      <c r="Z132" s="1128"/>
      <c r="AA132" s="1129">
        <v>14.96073988</v>
      </c>
      <c r="AB132" s="1130"/>
      <c r="AC132" s="1130"/>
      <c r="AD132" s="1130"/>
      <c r="AE132" s="1131"/>
      <c r="AF132" s="1132">
        <v>15.900232880000001</v>
      </c>
      <c r="AG132" s="1130"/>
      <c r="AH132" s="1130"/>
      <c r="AI132" s="1130"/>
      <c r="AJ132" s="1131"/>
      <c r="AK132" s="1132">
        <v>16.627832730000002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477</v>
      </c>
      <c r="W133" s="1110"/>
      <c r="X133" s="1110"/>
      <c r="Y133" s="1110"/>
      <c r="Z133" s="1111"/>
      <c r="AA133" s="1112">
        <v>15.6</v>
      </c>
      <c r="AB133" s="1113"/>
      <c r="AC133" s="1113"/>
      <c r="AD133" s="1113"/>
      <c r="AE133" s="1114"/>
      <c r="AF133" s="1112">
        <v>15.7</v>
      </c>
      <c r="AG133" s="1113"/>
      <c r="AH133" s="1113"/>
      <c r="AI133" s="1113"/>
      <c r="AJ133" s="1114"/>
      <c r="AK133" s="1112">
        <v>15.8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0" t="s">
        <v>480</v>
      </c>
      <c r="L7" s="256"/>
      <c r="M7" s="257" t="s">
        <v>481</v>
      </c>
      <c r="N7" s="258"/>
    </row>
    <row r="8" spans="1:16" x14ac:dyDescent="0.15">
      <c r="A8" s="250"/>
      <c r="B8" s="246"/>
      <c r="C8" s="246"/>
      <c r="D8" s="246"/>
      <c r="E8" s="246"/>
      <c r="F8" s="246"/>
      <c r="G8" s="259"/>
      <c r="H8" s="260"/>
      <c r="I8" s="260"/>
      <c r="J8" s="261"/>
      <c r="K8" s="1151"/>
      <c r="L8" s="262" t="s">
        <v>482</v>
      </c>
      <c r="M8" s="263" t="s">
        <v>483</v>
      </c>
      <c r="N8" s="264" t="s">
        <v>484</v>
      </c>
    </row>
    <row r="9" spans="1:16" x14ac:dyDescent="0.15">
      <c r="A9" s="250"/>
      <c r="B9" s="246"/>
      <c r="C9" s="246"/>
      <c r="D9" s="246"/>
      <c r="E9" s="246"/>
      <c r="F9" s="246"/>
      <c r="G9" s="1152" t="s">
        <v>485</v>
      </c>
      <c r="H9" s="1153"/>
      <c r="I9" s="1153"/>
      <c r="J9" s="1154"/>
      <c r="K9" s="265">
        <v>2359367</v>
      </c>
      <c r="L9" s="266">
        <v>84872</v>
      </c>
      <c r="M9" s="267">
        <v>68135</v>
      </c>
      <c r="N9" s="268">
        <v>24.6</v>
      </c>
    </row>
    <row r="10" spans="1:16" x14ac:dyDescent="0.15">
      <c r="A10" s="250"/>
      <c r="B10" s="246"/>
      <c r="C10" s="246"/>
      <c r="D10" s="246"/>
      <c r="E10" s="246"/>
      <c r="F10" s="246"/>
      <c r="G10" s="1152" t="s">
        <v>486</v>
      </c>
      <c r="H10" s="1153"/>
      <c r="I10" s="1153"/>
      <c r="J10" s="1154"/>
      <c r="K10" s="269">
        <v>187304</v>
      </c>
      <c r="L10" s="270">
        <v>6738</v>
      </c>
      <c r="M10" s="271">
        <v>7843</v>
      </c>
      <c r="N10" s="272">
        <v>-14.1</v>
      </c>
    </row>
    <row r="11" spans="1:16" ht="13.5" customHeight="1" x14ac:dyDescent="0.15">
      <c r="A11" s="250"/>
      <c r="B11" s="246"/>
      <c r="C11" s="246"/>
      <c r="D11" s="246"/>
      <c r="E11" s="246"/>
      <c r="F11" s="246"/>
      <c r="G11" s="1152" t="s">
        <v>487</v>
      </c>
      <c r="H11" s="1153"/>
      <c r="I11" s="1153"/>
      <c r="J11" s="1154"/>
      <c r="K11" s="269">
        <v>1367</v>
      </c>
      <c r="L11" s="270">
        <v>49</v>
      </c>
      <c r="M11" s="271">
        <v>8431</v>
      </c>
      <c r="N11" s="272">
        <v>-99.4</v>
      </c>
    </row>
    <row r="12" spans="1:16" ht="13.5" customHeight="1" x14ac:dyDescent="0.15">
      <c r="A12" s="250"/>
      <c r="B12" s="246"/>
      <c r="C12" s="246"/>
      <c r="D12" s="246"/>
      <c r="E12" s="246"/>
      <c r="F12" s="246"/>
      <c r="G12" s="1152" t="s">
        <v>488</v>
      </c>
      <c r="H12" s="1153"/>
      <c r="I12" s="1153"/>
      <c r="J12" s="1154"/>
      <c r="K12" s="269">
        <v>8193</v>
      </c>
      <c r="L12" s="270">
        <v>295</v>
      </c>
      <c r="M12" s="271">
        <v>1146</v>
      </c>
      <c r="N12" s="272">
        <v>-74.3</v>
      </c>
    </row>
    <row r="13" spans="1:16" ht="13.5" customHeight="1" x14ac:dyDescent="0.15">
      <c r="A13" s="250"/>
      <c r="B13" s="246"/>
      <c r="C13" s="246"/>
      <c r="D13" s="246"/>
      <c r="E13" s="246"/>
      <c r="F13" s="246"/>
      <c r="G13" s="1152" t="s">
        <v>489</v>
      </c>
      <c r="H13" s="1153"/>
      <c r="I13" s="1153"/>
      <c r="J13" s="1154"/>
      <c r="K13" s="269" t="s">
        <v>490</v>
      </c>
      <c r="L13" s="270" t="s">
        <v>490</v>
      </c>
      <c r="M13" s="271">
        <v>13</v>
      </c>
      <c r="N13" s="272" t="s">
        <v>490</v>
      </c>
    </row>
    <row r="14" spans="1:16" ht="13.5" customHeight="1" x14ac:dyDescent="0.15">
      <c r="A14" s="250"/>
      <c r="B14" s="246"/>
      <c r="C14" s="246"/>
      <c r="D14" s="246"/>
      <c r="E14" s="246"/>
      <c r="F14" s="246"/>
      <c r="G14" s="1152" t="s">
        <v>491</v>
      </c>
      <c r="H14" s="1153"/>
      <c r="I14" s="1153"/>
      <c r="J14" s="1154"/>
      <c r="K14" s="269">
        <v>111585</v>
      </c>
      <c r="L14" s="270">
        <v>4014</v>
      </c>
      <c r="M14" s="271">
        <v>2999</v>
      </c>
      <c r="N14" s="272">
        <v>33.799999999999997</v>
      </c>
    </row>
    <row r="15" spans="1:16" ht="13.5" customHeight="1" x14ac:dyDescent="0.15">
      <c r="A15" s="250"/>
      <c r="B15" s="246"/>
      <c r="C15" s="246"/>
      <c r="D15" s="246"/>
      <c r="E15" s="246"/>
      <c r="F15" s="246"/>
      <c r="G15" s="1152" t="s">
        <v>492</v>
      </c>
      <c r="H15" s="1153"/>
      <c r="I15" s="1153"/>
      <c r="J15" s="1154"/>
      <c r="K15" s="269">
        <v>55946</v>
      </c>
      <c r="L15" s="270">
        <v>2013</v>
      </c>
      <c r="M15" s="271">
        <v>1559</v>
      </c>
      <c r="N15" s="272">
        <v>29.1</v>
      </c>
    </row>
    <row r="16" spans="1:16" x14ac:dyDescent="0.15">
      <c r="A16" s="250"/>
      <c r="B16" s="246"/>
      <c r="C16" s="246"/>
      <c r="D16" s="246"/>
      <c r="E16" s="246"/>
      <c r="F16" s="246"/>
      <c r="G16" s="1155" t="s">
        <v>493</v>
      </c>
      <c r="H16" s="1156"/>
      <c r="I16" s="1156"/>
      <c r="J16" s="1157"/>
      <c r="K16" s="270">
        <v>-261986</v>
      </c>
      <c r="L16" s="270">
        <v>-9424</v>
      </c>
      <c r="M16" s="271">
        <v>-6577</v>
      </c>
      <c r="N16" s="272">
        <v>43.3</v>
      </c>
    </row>
    <row r="17" spans="1:16" x14ac:dyDescent="0.15">
      <c r="A17" s="250"/>
      <c r="B17" s="246"/>
      <c r="C17" s="246"/>
      <c r="D17" s="246"/>
      <c r="E17" s="246"/>
      <c r="F17" s="246"/>
      <c r="G17" s="1155" t="s">
        <v>170</v>
      </c>
      <c r="H17" s="1156"/>
      <c r="I17" s="1156"/>
      <c r="J17" s="1157"/>
      <c r="K17" s="270">
        <v>2461776</v>
      </c>
      <c r="L17" s="270">
        <v>88556</v>
      </c>
      <c r="M17" s="271">
        <v>83548</v>
      </c>
      <c r="N17" s="272">
        <v>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47" t="s">
        <v>498</v>
      </c>
      <c r="H21" s="1148"/>
      <c r="I21" s="1148"/>
      <c r="J21" s="1149"/>
      <c r="K21" s="282">
        <v>9.4600000000000009</v>
      </c>
      <c r="L21" s="283">
        <v>8.0299999999999994</v>
      </c>
      <c r="M21" s="284">
        <v>1.43</v>
      </c>
      <c r="N21" s="251"/>
      <c r="O21" s="285"/>
      <c r="P21" s="281"/>
    </row>
    <row r="22" spans="1:16" s="286" customFormat="1" x14ac:dyDescent="0.15">
      <c r="A22" s="281"/>
      <c r="B22" s="251"/>
      <c r="C22" s="251"/>
      <c r="D22" s="251"/>
      <c r="E22" s="251"/>
      <c r="F22" s="251"/>
      <c r="G22" s="1147" t="s">
        <v>499</v>
      </c>
      <c r="H22" s="1148"/>
      <c r="I22" s="1148"/>
      <c r="J22" s="1149"/>
      <c r="K22" s="287">
        <v>99.5</v>
      </c>
      <c r="L22" s="288">
        <v>97.6</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0" t="s">
        <v>480</v>
      </c>
      <c r="L30" s="256"/>
      <c r="M30" s="257" t="s">
        <v>481</v>
      </c>
      <c r="N30" s="258"/>
    </row>
    <row r="31" spans="1:16" x14ac:dyDescent="0.15">
      <c r="A31" s="250"/>
      <c r="B31" s="246"/>
      <c r="C31" s="246"/>
      <c r="D31" s="246"/>
      <c r="E31" s="246"/>
      <c r="F31" s="246"/>
      <c r="G31" s="259"/>
      <c r="H31" s="260"/>
      <c r="I31" s="260"/>
      <c r="J31" s="261"/>
      <c r="K31" s="1151"/>
      <c r="L31" s="262" t="s">
        <v>482</v>
      </c>
      <c r="M31" s="263" t="s">
        <v>483</v>
      </c>
      <c r="N31" s="264" t="s">
        <v>484</v>
      </c>
    </row>
    <row r="32" spans="1:16" ht="27" customHeight="1" x14ac:dyDescent="0.15">
      <c r="A32" s="250"/>
      <c r="B32" s="246"/>
      <c r="C32" s="246"/>
      <c r="D32" s="246"/>
      <c r="E32" s="246"/>
      <c r="F32" s="246"/>
      <c r="G32" s="1163" t="s">
        <v>503</v>
      </c>
      <c r="H32" s="1164"/>
      <c r="I32" s="1164"/>
      <c r="J32" s="1165"/>
      <c r="K32" s="296">
        <v>2148939</v>
      </c>
      <c r="L32" s="296">
        <v>77303</v>
      </c>
      <c r="M32" s="297">
        <v>50382</v>
      </c>
      <c r="N32" s="298">
        <v>53.4</v>
      </c>
    </row>
    <row r="33" spans="1:16" ht="13.5" customHeight="1" x14ac:dyDescent="0.15">
      <c r="A33" s="250"/>
      <c r="B33" s="246"/>
      <c r="C33" s="246"/>
      <c r="D33" s="246"/>
      <c r="E33" s="246"/>
      <c r="F33" s="246"/>
      <c r="G33" s="1163" t="s">
        <v>504</v>
      </c>
      <c r="H33" s="1164"/>
      <c r="I33" s="1164"/>
      <c r="J33" s="1165"/>
      <c r="K33" s="296" t="s">
        <v>490</v>
      </c>
      <c r="L33" s="296" t="s">
        <v>490</v>
      </c>
      <c r="M33" s="297" t="s">
        <v>490</v>
      </c>
      <c r="N33" s="298" t="s">
        <v>490</v>
      </c>
    </row>
    <row r="34" spans="1:16" ht="27" customHeight="1" x14ac:dyDescent="0.15">
      <c r="A34" s="250"/>
      <c r="B34" s="246"/>
      <c r="C34" s="246"/>
      <c r="D34" s="246"/>
      <c r="E34" s="246"/>
      <c r="F34" s="246"/>
      <c r="G34" s="1163" t="s">
        <v>505</v>
      </c>
      <c r="H34" s="1164"/>
      <c r="I34" s="1164"/>
      <c r="J34" s="1165"/>
      <c r="K34" s="296" t="s">
        <v>490</v>
      </c>
      <c r="L34" s="296" t="s">
        <v>490</v>
      </c>
      <c r="M34" s="297">
        <v>67</v>
      </c>
      <c r="N34" s="298" t="s">
        <v>490</v>
      </c>
    </row>
    <row r="35" spans="1:16" ht="27" customHeight="1" x14ac:dyDescent="0.15">
      <c r="A35" s="250"/>
      <c r="B35" s="246"/>
      <c r="C35" s="246"/>
      <c r="D35" s="246"/>
      <c r="E35" s="246"/>
      <c r="F35" s="246"/>
      <c r="G35" s="1163" t="s">
        <v>506</v>
      </c>
      <c r="H35" s="1164"/>
      <c r="I35" s="1164"/>
      <c r="J35" s="1165"/>
      <c r="K35" s="296">
        <v>355459</v>
      </c>
      <c r="L35" s="296">
        <v>12787</v>
      </c>
      <c r="M35" s="297">
        <v>21211</v>
      </c>
      <c r="N35" s="298">
        <v>-39.700000000000003</v>
      </c>
    </row>
    <row r="36" spans="1:16" ht="27" customHeight="1" x14ac:dyDescent="0.15">
      <c r="A36" s="250"/>
      <c r="B36" s="246"/>
      <c r="C36" s="246"/>
      <c r="D36" s="246"/>
      <c r="E36" s="246"/>
      <c r="F36" s="246"/>
      <c r="G36" s="1163" t="s">
        <v>507</v>
      </c>
      <c r="H36" s="1164"/>
      <c r="I36" s="1164"/>
      <c r="J36" s="1165"/>
      <c r="K36" s="296" t="s">
        <v>490</v>
      </c>
      <c r="L36" s="296" t="s">
        <v>490</v>
      </c>
      <c r="M36" s="297">
        <v>3327</v>
      </c>
      <c r="N36" s="298" t="s">
        <v>490</v>
      </c>
    </row>
    <row r="37" spans="1:16" ht="13.5" customHeight="1" x14ac:dyDescent="0.15">
      <c r="A37" s="250"/>
      <c r="B37" s="246"/>
      <c r="C37" s="246"/>
      <c r="D37" s="246"/>
      <c r="E37" s="246"/>
      <c r="F37" s="246"/>
      <c r="G37" s="1163" t="s">
        <v>508</v>
      </c>
      <c r="H37" s="1164"/>
      <c r="I37" s="1164"/>
      <c r="J37" s="1165"/>
      <c r="K37" s="296" t="s">
        <v>490</v>
      </c>
      <c r="L37" s="296" t="s">
        <v>490</v>
      </c>
      <c r="M37" s="297">
        <v>797</v>
      </c>
      <c r="N37" s="298" t="s">
        <v>490</v>
      </c>
    </row>
    <row r="38" spans="1:16" ht="27" customHeight="1" x14ac:dyDescent="0.15">
      <c r="A38" s="250"/>
      <c r="B38" s="246"/>
      <c r="C38" s="246"/>
      <c r="D38" s="246"/>
      <c r="E38" s="246"/>
      <c r="F38" s="246"/>
      <c r="G38" s="1166" t="s">
        <v>509</v>
      </c>
      <c r="H38" s="1167"/>
      <c r="I38" s="1167"/>
      <c r="J38" s="1168"/>
      <c r="K38" s="299">
        <v>397</v>
      </c>
      <c r="L38" s="299">
        <v>14</v>
      </c>
      <c r="M38" s="300">
        <v>3</v>
      </c>
      <c r="N38" s="301">
        <v>366.7</v>
      </c>
      <c r="O38" s="295"/>
    </row>
    <row r="39" spans="1:16" x14ac:dyDescent="0.15">
      <c r="A39" s="250"/>
      <c r="B39" s="246"/>
      <c r="C39" s="246"/>
      <c r="D39" s="246"/>
      <c r="E39" s="246"/>
      <c r="F39" s="246"/>
      <c r="G39" s="1166" t="s">
        <v>510</v>
      </c>
      <c r="H39" s="1167"/>
      <c r="I39" s="1167"/>
      <c r="J39" s="1168"/>
      <c r="K39" s="302">
        <v>-179997</v>
      </c>
      <c r="L39" s="302">
        <v>-6475</v>
      </c>
      <c r="M39" s="303">
        <v>-4757</v>
      </c>
      <c r="N39" s="304">
        <v>36.1</v>
      </c>
      <c r="O39" s="295"/>
    </row>
    <row r="40" spans="1:16" ht="27" customHeight="1" x14ac:dyDescent="0.15">
      <c r="A40" s="250"/>
      <c r="B40" s="246"/>
      <c r="C40" s="246"/>
      <c r="D40" s="246"/>
      <c r="E40" s="246"/>
      <c r="F40" s="246"/>
      <c r="G40" s="1163" t="s">
        <v>511</v>
      </c>
      <c r="H40" s="1164"/>
      <c r="I40" s="1164"/>
      <c r="J40" s="1165"/>
      <c r="K40" s="302">
        <v>-1286538</v>
      </c>
      <c r="L40" s="302">
        <v>-46280</v>
      </c>
      <c r="M40" s="303">
        <v>-48278</v>
      </c>
      <c r="N40" s="304">
        <v>-4.0999999999999996</v>
      </c>
      <c r="O40" s="295"/>
    </row>
    <row r="41" spans="1:16" x14ac:dyDescent="0.15">
      <c r="A41" s="250"/>
      <c r="B41" s="246"/>
      <c r="C41" s="246"/>
      <c r="D41" s="246"/>
      <c r="E41" s="246"/>
      <c r="F41" s="246"/>
      <c r="G41" s="1169" t="s">
        <v>282</v>
      </c>
      <c r="H41" s="1170"/>
      <c r="I41" s="1170"/>
      <c r="J41" s="1171"/>
      <c r="K41" s="296">
        <v>1038260</v>
      </c>
      <c r="L41" s="302">
        <v>37349</v>
      </c>
      <c r="M41" s="303">
        <v>22752</v>
      </c>
      <c r="N41" s="304">
        <v>64.2</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58" t="s">
        <v>480</v>
      </c>
      <c r="J49" s="1160" t="s">
        <v>515</v>
      </c>
      <c r="K49" s="1161"/>
      <c r="L49" s="1161"/>
      <c r="M49" s="1161"/>
      <c r="N49" s="1162"/>
    </row>
    <row r="50" spans="1:14" x14ac:dyDescent="0.15">
      <c r="A50" s="250"/>
      <c r="B50" s="246"/>
      <c r="C50" s="246"/>
      <c r="D50" s="246"/>
      <c r="E50" s="246"/>
      <c r="F50" s="246"/>
      <c r="G50" s="314"/>
      <c r="H50" s="315"/>
      <c r="I50" s="1159"/>
      <c r="J50" s="316" t="s">
        <v>516</v>
      </c>
      <c r="K50" s="317" t="s">
        <v>517</v>
      </c>
      <c r="L50" s="318" t="s">
        <v>518</v>
      </c>
      <c r="M50" s="319" t="s">
        <v>519</v>
      </c>
      <c r="N50" s="320" t="s">
        <v>520</v>
      </c>
    </row>
    <row r="51" spans="1:14" x14ac:dyDescent="0.15">
      <c r="A51" s="250"/>
      <c r="B51" s="246"/>
      <c r="C51" s="246"/>
      <c r="D51" s="246"/>
      <c r="E51" s="246"/>
      <c r="F51" s="246"/>
      <c r="G51" s="312" t="s">
        <v>521</v>
      </c>
      <c r="H51" s="313"/>
      <c r="I51" s="321">
        <v>3452863</v>
      </c>
      <c r="J51" s="322">
        <v>121375</v>
      </c>
      <c r="K51" s="323">
        <v>74.599999999999994</v>
      </c>
      <c r="L51" s="324">
        <v>60245</v>
      </c>
      <c r="M51" s="325">
        <v>22.7</v>
      </c>
      <c r="N51" s="326">
        <v>51.9</v>
      </c>
    </row>
    <row r="52" spans="1:14" x14ac:dyDescent="0.15">
      <c r="A52" s="250"/>
      <c r="B52" s="246"/>
      <c r="C52" s="246"/>
      <c r="D52" s="246"/>
      <c r="E52" s="246"/>
      <c r="F52" s="246"/>
      <c r="G52" s="327"/>
      <c r="H52" s="328" t="s">
        <v>522</v>
      </c>
      <c r="I52" s="329">
        <v>1846321</v>
      </c>
      <c r="J52" s="330">
        <v>64902</v>
      </c>
      <c r="K52" s="331">
        <v>65.3</v>
      </c>
      <c r="L52" s="332">
        <v>33678</v>
      </c>
      <c r="M52" s="333">
        <v>22.8</v>
      </c>
      <c r="N52" s="334">
        <v>42.5</v>
      </c>
    </row>
    <row r="53" spans="1:14" x14ac:dyDescent="0.15">
      <c r="A53" s="250"/>
      <c r="B53" s="246"/>
      <c r="C53" s="246"/>
      <c r="D53" s="246"/>
      <c r="E53" s="246"/>
      <c r="F53" s="246"/>
      <c r="G53" s="312" t="s">
        <v>523</v>
      </c>
      <c r="H53" s="313"/>
      <c r="I53" s="321">
        <v>2554180</v>
      </c>
      <c r="J53" s="322">
        <v>89841</v>
      </c>
      <c r="K53" s="323">
        <v>-26</v>
      </c>
      <c r="L53" s="324">
        <v>68386</v>
      </c>
      <c r="M53" s="325">
        <v>13.5</v>
      </c>
      <c r="N53" s="326">
        <v>-39.5</v>
      </c>
    </row>
    <row r="54" spans="1:14" x14ac:dyDescent="0.15">
      <c r="A54" s="250"/>
      <c r="B54" s="246"/>
      <c r="C54" s="246"/>
      <c r="D54" s="246"/>
      <c r="E54" s="246"/>
      <c r="F54" s="246"/>
      <c r="G54" s="327"/>
      <c r="H54" s="328" t="s">
        <v>522</v>
      </c>
      <c r="I54" s="329">
        <v>1204073</v>
      </c>
      <c r="J54" s="330">
        <v>42352</v>
      </c>
      <c r="K54" s="331">
        <v>-34.700000000000003</v>
      </c>
      <c r="L54" s="332">
        <v>35121</v>
      </c>
      <c r="M54" s="333">
        <v>4.3</v>
      </c>
      <c r="N54" s="334">
        <v>-39</v>
      </c>
    </row>
    <row r="55" spans="1:14" x14ac:dyDescent="0.15">
      <c r="A55" s="250"/>
      <c r="B55" s="246"/>
      <c r="C55" s="246"/>
      <c r="D55" s="246"/>
      <c r="E55" s="246"/>
      <c r="F55" s="246"/>
      <c r="G55" s="312" t="s">
        <v>524</v>
      </c>
      <c r="H55" s="313"/>
      <c r="I55" s="321">
        <v>1626055</v>
      </c>
      <c r="J55" s="322">
        <v>57527</v>
      </c>
      <c r="K55" s="323">
        <v>-36</v>
      </c>
      <c r="L55" s="324">
        <v>81305</v>
      </c>
      <c r="M55" s="325">
        <v>18.899999999999999</v>
      </c>
      <c r="N55" s="326">
        <v>-54.9</v>
      </c>
    </row>
    <row r="56" spans="1:14" x14ac:dyDescent="0.15">
      <c r="A56" s="250"/>
      <c r="B56" s="246"/>
      <c r="C56" s="246"/>
      <c r="D56" s="246"/>
      <c r="E56" s="246"/>
      <c r="F56" s="246"/>
      <c r="G56" s="327"/>
      <c r="H56" s="328" t="s">
        <v>522</v>
      </c>
      <c r="I56" s="329">
        <v>1109086</v>
      </c>
      <c r="J56" s="330">
        <v>39237</v>
      </c>
      <c r="K56" s="331">
        <v>-7.4</v>
      </c>
      <c r="L56" s="332">
        <v>48720</v>
      </c>
      <c r="M56" s="333">
        <v>38.700000000000003</v>
      </c>
      <c r="N56" s="334">
        <v>-46.1</v>
      </c>
    </row>
    <row r="57" spans="1:14" x14ac:dyDescent="0.15">
      <c r="A57" s="250"/>
      <c r="B57" s="246"/>
      <c r="C57" s="246"/>
      <c r="D57" s="246"/>
      <c r="E57" s="246"/>
      <c r="F57" s="246"/>
      <c r="G57" s="312" t="s">
        <v>525</v>
      </c>
      <c r="H57" s="313"/>
      <c r="I57" s="321">
        <v>1636477</v>
      </c>
      <c r="J57" s="322">
        <v>58477</v>
      </c>
      <c r="K57" s="323">
        <v>1.7</v>
      </c>
      <c r="L57" s="324">
        <v>81768</v>
      </c>
      <c r="M57" s="325">
        <v>0.6</v>
      </c>
      <c r="N57" s="326">
        <v>1.1000000000000001</v>
      </c>
    </row>
    <row r="58" spans="1:14" x14ac:dyDescent="0.15">
      <c r="A58" s="250"/>
      <c r="B58" s="246"/>
      <c r="C58" s="246"/>
      <c r="D58" s="246"/>
      <c r="E58" s="246"/>
      <c r="F58" s="246"/>
      <c r="G58" s="327"/>
      <c r="H58" s="328" t="s">
        <v>522</v>
      </c>
      <c r="I58" s="329">
        <v>1172201</v>
      </c>
      <c r="J58" s="330">
        <v>41887</v>
      </c>
      <c r="K58" s="331">
        <v>6.8</v>
      </c>
      <c r="L58" s="332">
        <v>37917</v>
      </c>
      <c r="M58" s="333">
        <v>-22.2</v>
      </c>
      <c r="N58" s="334">
        <v>29</v>
      </c>
    </row>
    <row r="59" spans="1:14" x14ac:dyDescent="0.15">
      <c r="A59" s="250"/>
      <c r="B59" s="246"/>
      <c r="C59" s="246"/>
      <c r="D59" s="246"/>
      <c r="E59" s="246"/>
      <c r="F59" s="246"/>
      <c r="G59" s="312" t="s">
        <v>526</v>
      </c>
      <c r="H59" s="313"/>
      <c r="I59" s="321">
        <v>2584361</v>
      </c>
      <c r="J59" s="322">
        <v>92966</v>
      </c>
      <c r="K59" s="323">
        <v>59</v>
      </c>
      <c r="L59" s="324">
        <v>65876</v>
      </c>
      <c r="M59" s="325">
        <v>-19.399999999999999</v>
      </c>
      <c r="N59" s="326">
        <v>78.400000000000006</v>
      </c>
    </row>
    <row r="60" spans="1:14" x14ac:dyDescent="0.15">
      <c r="A60" s="250"/>
      <c r="B60" s="246"/>
      <c r="C60" s="246"/>
      <c r="D60" s="246"/>
      <c r="E60" s="246"/>
      <c r="F60" s="246"/>
      <c r="G60" s="327"/>
      <c r="H60" s="328" t="s">
        <v>522</v>
      </c>
      <c r="I60" s="335">
        <v>1286039</v>
      </c>
      <c r="J60" s="330">
        <v>46262</v>
      </c>
      <c r="K60" s="331">
        <v>10.4</v>
      </c>
      <c r="L60" s="332">
        <v>36484</v>
      </c>
      <c r="M60" s="333">
        <v>-3.8</v>
      </c>
      <c r="N60" s="334">
        <v>14.2</v>
      </c>
    </row>
    <row r="61" spans="1:14" x14ac:dyDescent="0.15">
      <c r="A61" s="250"/>
      <c r="B61" s="246"/>
      <c r="C61" s="246"/>
      <c r="D61" s="246"/>
      <c r="E61" s="246"/>
      <c r="F61" s="246"/>
      <c r="G61" s="312" t="s">
        <v>527</v>
      </c>
      <c r="H61" s="336"/>
      <c r="I61" s="337">
        <v>2370787</v>
      </c>
      <c r="J61" s="338">
        <v>84037</v>
      </c>
      <c r="K61" s="339">
        <v>14.7</v>
      </c>
      <c r="L61" s="340">
        <v>71516</v>
      </c>
      <c r="M61" s="341">
        <v>7.3</v>
      </c>
      <c r="N61" s="326">
        <v>7.4</v>
      </c>
    </row>
    <row r="62" spans="1:14" x14ac:dyDescent="0.15">
      <c r="A62" s="250"/>
      <c r="B62" s="246"/>
      <c r="C62" s="246"/>
      <c r="D62" s="246"/>
      <c r="E62" s="246"/>
      <c r="F62" s="246"/>
      <c r="G62" s="327"/>
      <c r="H62" s="328" t="s">
        <v>522</v>
      </c>
      <c r="I62" s="329">
        <v>1323544</v>
      </c>
      <c r="J62" s="330">
        <v>46928</v>
      </c>
      <c r="K62" s="331">
        <v>8.1</v>
      </c>
      <c r="L62" s="332">
        <v>38384</v>
      </c>
      <c r="M62" s="333">
        <v>8</v>
      </c>
      <c r="N62" s="334">
        <v>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6.89</v>
      </c>
      <c r="G47" s="12">
        <v>6.7</v>
      </c>
      <c r="H47" s="12">
        <v>6.73</v>
      </c>
      <c r="I47" s="12">
        <v>8.57</v>
      </c>
      <c r="J47" s="13">
        <v>11.33</v>
      </c>
    </row>
    <row r="48" spans="2:10" ht="57.75" customHeight="1" x14ac:dyDescent="0.15">
      <c r="B48" s="14"/>
      <c r="C48" s="1174" t="s">
        <v>4</v>
      </c>
      <c r="D48" s="1174"/>
      <c r="E48" s="1175"/>
      <c r="F48" s="15">
        <v>0.52</v>
      </c>
      <c r="G48" s="16">
        <v>0.51</v>
      </c>
      <c r="H48" s="16">
        <v>1.6</v>
      </c>
      <c r="I48" s="16">
        <v>4.47</v>
      </c>
      <c r="J48" s="17">
        <v>1.78</v>
      </c>
    </row>
    <row r="49" spans="2:10" ht="57.75" customHeight="1" thickBot="1" x14ac:dyDescent="0.2">
      <c r="B49" s="18"/>
      <c r="C49" s="1176" t="s">
        <v>5</v>
      </c>
      <c r="D49" s="1176"/>
      <c r="E49" s="1177"/>
      <c r="F49" s="19" t="s">
        <v>534</v>
      </c>
      <c r="G49" s="20" t="s">
        <v>535</v>
      </c>
      <c r="H49" s="20">
        <v>1.18</v>
      </c>
      <c r="I49" s="20">
        <v>4.1399999999999997</v>
      </c>
      <c r="J49" s="21" t="s">
        <v>536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2018-04-04T06:50:00Z</cp:lastPrinted>
  <dcterms:created xsi:type="dcterms:W3CDTF">2018-01-24T05:58:23Z</dcterms:created>
  <dcterms:modified xsi:type="dcterms:W3CDTF">2018-04-13T00:36:00Z</dcterms:modified>
  <cp:category/>
</cp:coreProperties>
</file>