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1680" yWindow="240" windowWidth="21120" windowHeight="11868" tabRatio="721"/>
  </bookViews>
  <sheets>
    <sheet name="利用実績書" sheetId="2" r:id="rId1"/>
    <sheet name="利用実績書（記入例）" sheetId="4" r:id="rId2"/>
  </sheets>
  <definedNames>
    <definedName name="_xlnm.Print_Area" localSheetId="0">利用実績書!$A$1:$AL$39</definedName>
    <definedName name="_xlnm.Print_Area" localSheetId="1">'利用実績書（記入例）'!$A$1:$AL$39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000723 前田 新吾</author>
  </authors>
  <commentList>
    <comment ref="J13" authorId="0">
      <text>
        <r>
          <rPr>
            <b/>
            <sz val="16"/>
            <color rgb="FFFF0000"/>
            <rFont val="ＭＳ Ｐゴシック"/>
          </rPr>
          <t>タクシー等を利用した日に、
片道分の金額を入力してください。</t>
        </r>
      </text>
    </comment>
    <comment ref="E27" authorId="0">
      <text>
        <r>
          <rPr>
            <b/>
            <sz val="14"/>
            <color rgb="FFFF0000"/>
            <rFont val="ＭＳ Ｐゴシック"/>
          </rPr>
          <t>10ｋｍ未満の場合は、エラーになります。</t>
        </r>
      </text>
    </comment>
    <comment ref="E21" authorId="0">
      <text>
        <r>
          <rPr>
            <b/>
            <sz val="16"/>
            <color rgb="FFFF0000"/>
            <rFont val="ＭＳ Ｐゴシック"/>
          </rPr>
          <t>片道の最短距離を入力してください。
10km以上が対象となります。</t>
        </r>
      </text>
    </comment>
    <comment ref="L21" authorId="0">
      <text>
        <r>
          <rPr>
            <b/>
            <sz val="16"/>
            <color rgb="FFFF0000"/>
            <rFont val="ＭＳ Ｐゴシック"/>
          </rPr>
          <t>利用した日は、○を入力してください。</t>
        </r>
      </text>
    </comment>
    <comment ref="AK13" authorId="0">
      <text>
        <r>
          <rPr>
            <b/>
            <sz val="14"/>
            <color rgb="FFFF0000"/>
            <rFont val="ＭＳ Ｐゴシック"/>
          </rPr>
          <t>月小計は、自動計算されます。</t>
        </r>
      </text>
    </comment>
    <comment ref="AJ39" authorId="0">
      <text>
        <r>
          <rPr>
            <b/>
            <sz val="14"/>
            <color rgb="FFFF0000"/>
            <rFont val="ＭＳ Ｐゴシック"/>
          </rPr>
          <t>申請額は、自動計算されます。</t>
        </r>
      </text>
    </comment>
    <comment ref="AL21" authorId="0">
      <text>
        <r>
          <rPr>
            <b/>
            <sz val="14"/>
            <color rgb="FFFF0000"/>
            <rFont val="ＭＳ Ｐゴシック"/>
          </rPr>
          <t>月合計は自動計算されます。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<sst xmlns="http://schemas.openxmlformats.org/spreadsheetml/2006/main" xmlns:r="http://schemas.openxmlformats.org/officeDocument/2006/relationships" count="42" uniqueCount="42">
  <si>
    <t>和</t>
    <rPh sb="0" eb="1">
      <t>わ</t>
    </rPh>
    <phoneticPr fontId="1" type="Hiragana"/>
  </si>
  <si>
    <t>サ</t>
  </si>
  <si>
    <t>利</t>
    <rPh sb="0" eb="1">
      <t>り</t>
    </rPh>
    <phoneticPr fontId="1" type="Hiragana"/>
  </si>
  <si>
    <t>居住地</t>
    <rPh sb="0" eb="1">
      <t>キョ</t>
    </rPh>
    <rPh sb="1" eb="2">
      <t>ジュウ</t>
    </rPh>
    <rPh sb="2" eb="3">
      <t>チ</t>
    </rPh>
    <phoneticPr fontId="15"/>
  </si>
  <si>
    <t>ビ</t>
  </si>
  <si>
    <t>月</t>
    <rPh sb="0" eb="1">
      <t>がつ</t>
    </rPh>
    <phoneticPr fontId="1" type="Hiragana"/>
  </si>
  <si>
    <t>■■　■■</t>
  </si>
  <si>
    <t>ス</t>
  </si>
  <si>
    <t>月合計</t>
    <rPh sb="0" eb="1">
      <t>つき</t>
    </rPh>
    <rPh sb="1" eb="3">
      <t>ごうけい</t>
    </rPh>
    <phoneticPr fontId="1" type="Hiragana"/>
  </si>
  <si>
    <t>▲▲デイサービス</t>
  </si>
  <si>
    <t>令</t>
    <rPh sb="0" eb="1">
      <t>れい</t>
    </rPh>
    <phoneticPr fontId="1" type="Hiragana"/>
  </si>
  <si>
    <t>復路</t>
    <rPh sb="0" eb="2">
      <t>ふくろ</t>
    </rPh>
    <phoneticPr fontId="1" type="Hiragana"/>
  </si>
  <si>
    <t>区分</t>
    <rPh sb="0" eb="2">
      <t>くぶん</t>
    </rPh>
    <phoneticPr fontId="1" type="Hiragana"/>
  </si>
  <si>
    <t>被保険者番号</t>
    <rPh sb="0" eb="1">
      <t>ヒ</t>
    </rPh>
    <rPh sb="1" eb="2">
      <t>ホ</t>
    </rPh>
    <rPh sb="2" eb="3">
      <t>ケン</t>
    </rPh>
    <rPh sb="3" eb="4">
      <t>シャ</t>
    </rPh>
    <rPh sb="4" eb="5">
      <t>バン</t>
    </rPh>
    <rPh sb="5" eb="6">
      <t>ゴウ</t>
    </rPh>
    <phoneticPr fontId="15"/>
  </si>
  <si>
    <t>往路</t>
    <rPh sb="0" eb="2">
      <t>おうろ</t>
    </rPh>
    <phoneticPr fontId="1" type="Hiragana"/>
  </si>
  <si>
    <t>所在地</t>
    <rPh sb="0" eb="3">
      <t>しょざいち</t>
    </rPh>
    <phoneticPr fontId="1" type="Hiragana"/>
  </si>
  <si>
    <t>申請額</t>
    <rPh sb="0" eb="3">
      <t>しんせいがく</t>
    </rPh>
    <phoneticPr fontId="1" type="Hiragana"/>
  </si>
  <si>
    <t>片道
最短
距離</t>
    <rPh sb="3" eb="5">
      <t>さいたん</t>
    </rPh>
    <rPh sb="6" eb="8">
      <t>きょり</t>
    </rPh>
    <phoneticPr fontId="1" type="Hiragana"/>
  </si>
  <si>
    <t>タクシー</t>
  </si>
  <si>
    <t>月小計</t>
    <rPh sb="0" eb="1">
      <t>つき</t>
    </rPh>
    <rPh sb="1" eb="2">
      <t>しょう</t>
    </rPh>
    <rPh sb="2" eb="3">
      <t>けい</t>
    </rPh>
    <phoneticPr fontId="1" type="Hiragana"/>
  </si>
  <si>
    <t>大竹市新町●●丁目●●番●●号</t>
    <rPh sb="3" eb="5">
      <t>しんまち</t>
    </rPh>
    <phoneticPr fontId="1" type="Hiragana"/>
  </si>
  <si>
    <t xml:space="preserve">被保険者名 </t>
    <rPh sb="0" eb="1">
      <t>ヒ</t>
    </rPh>
    <rPh sb="1" eb="2">
      <t>ホ</t>
    </rPh>
    <rPh sb="2" eb="3">
      <t>ケン</t>
    </rPh>
    <rPh sb="3" eb="4">
      <t>シャ</t>
    </rPh>
    <rPh sb="4" eb="5">
      <t>メイ</t>
    </rPh>
    <phoneticPr fontId="15"/>
  </si>
  <si>
    <t>種別</t>
    <rPh sb="0" eb="2">
      <t>しゅべつ</t>
    </rPh>
    <phoneticPr fontId="1" type="Hiragana"/>
  </si>
  <si>
    <t>金額</t>
    <rPh sb="0" eb="2">
      <t>きんがく</t>
    </rPh>
    <phoneticPr fontId="1" type="Hiragana"/>
  </si>
  <si>
    <t>大　竹　市　介　護　サ　ー　ビ　ス　利　用　実　績　書</t>
  </si>
  <si>
    <t>年</t>
    <rPh sb="0" eb="1">
      <t>ねん</t>
    </rPh>
    <phoneticPr fontId="1" type="Hiragana"/>
  </si>
  <si>
    <t>ー</t>
  </si>
  <si>
    <t>用</t>
    <rPh sb="0" eb="1">
      <t>よう</t>
    </rPh>
    <phoneticPr fontId="1" type="Hiragana"/>
  </si>
  <si>
    <t>実</t>
    <rPh sb="0" eb="1">
      <t>み</t>
    </rPh>
    <phoneticPr fontId="1" type="Hiragana"/>
  </si>
  <si>
    <t>積</t>
    <rPh sb="0" eb="1">
      <t>せき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</si>
  <si>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</si>
  <si>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サービスの種類</t>
    <rPh sb="5" eb="7">
      <t>しゅるい</t>
    </rPh>
    <phoneticPr fontId="1" type="Hiragana"/>
  </si>
  <si>
    <t>通所介護</t>
    <rPh sb="0" eb="2">
      <t>つうしょ</t>
    </rPh>
    <rPh sb="2" eb="4">
      <t>かいご</t>
    </rPh>
    <phoneticPr fontId="1" type="Hiragana"/>
  </si>
  <si>
    <t>大竹市栗谷町谷和●●番地</t>
    <rPh sb="0" eb="3">
      <t>おおたけし</t>
    </rPh>
    <rPh sb="3" eb="6">
      <t>くりたにちょう</t>
    </rPh>
    <rPh sb="6" eb="7">
      <t>たに</t>
    </rPh>
    <rPh sb="7" eb="8">
      <t>わ</t>
    </rPh>
    <rPh sb="10" eb="12">
      <t>ばんち</t>
    </rPh>
    <phoneticPr fontId="1" type="Hiragana"/>
  </si>
  <si>
    <t>234567891</t>
  </si>
  <si>
    <t>大竹市栗谷町大栗林●●番地</t>
    <rPh sb="0" eb="3">
      <t>おおたけし</t>
    </rPh>
    <rPh sb="3" eb="6">
      <t>くりたにちょう</t>
    </rPh>
    <rPh sb="6" eb="9">
      <t>おおくりばやし</t>
    </rPh>
    <rPh sb="11" eb="13">
      <t>ばんち</t>
    </rPh>
    <phoneticPr fontId="1" type="Hiragana"/>
  </si>
  <si>
    <t>○</t>
  </si>
  <si>
    <t>大竹市松ケ原町●●番地</t>
    <rPh sb="0" eb="3">
      <t>おおたけし</t>
    </rPh>
    <rPh sb="3" eb="4">
      <t>まつ</t>
    </rPh>
    <rPh sb="5" eb="6">
      <t>はら</t>
    </rPh>
    <rPh sb="6" eb="7">
      <t>まち</t>
    </rPh>
    <rPh sb="9" eb="11">
      <t>ばんち</t>
    </rPh>
    <phoneticPr fontId="1" type="Hiragana"/>
  </si>
  <si>
    <t>345678912</t>
  </si>
  <si>
    <t>送迎
・
訪問</t>
    <rPh sb="0" eb="2">
      <t>そうげい</t>
    </rPh>
    <rPh sb="5" eb="7">
      <t>ほうもん</t>
    </rPh>
    <phoneticPr fontId="1" type="Hiragana"/>
  </si>
  <si>
    <t>タクシー等</t>
    <rPh sb="4" eb="5">
      <t>とう</t>
    </rPh>
    <phoneticPr fontId="1" type="Hiragana"/>
  </si>
  <si>
    <t>※　実績書が複数になる場合は、枠外にページを記入してください。</t>
    <rPh sb="2" eb="4">
      <t>じっせき</t>
    </rPh>
    <rPh sb="4" eb="5">
      <t>しょ</t>
    </rPh>
    <rPh sb="6" eb="8">
      <t>ふくすう</t>
    </rPh>
    <rPh sb="11" eb="13">
      <t>ばあい</t>
    </rPh>
    <rPh sb="15" eb="17">
      <t>わくがい</t>
    </rPh>
    <rPh sb="22" eb="24">
      <t>きにゅう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</si>
</sst>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&quot;km&quot;"/>
    <numFmt numFmtId="177" formatCode="#,##0&quot;円&quot;"/>
    <numFmt numFmtId="178" formatCode="#,##0&quot;回&quot;"/>
  </numFmts>
  <fonts count="16"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"/>
      <color auto="1"/>
      <name val="ＭＳ ゴシック"/>
      <family val="3"/>
    </font>
    <font>
      <b/>
      <sz val="20"/>
      <color auto="1"/>
      <name val="ＭＳ ゴシック"/>
      <family val="3"/>
    </font>
    <font>
      <b/>
      <sz val="18"/>
      <color auto="1"/>
      <name val="ＭＳ ゴシック"/>
      <family val="3"/>
    </font>
    <font>
      <b/>
      <sz val="12"/>
      <color rgb="FFFF0000"/>
      <name val="ＭＳ ゴシック"/>
      <family val="3"/>
    </font>
    <font>
      <sz val="14"/>
      <color auto="1"/>
      <name val="ＭＳ ゴシック"/>
      <family val="3"/>
    </font>
    <font>
      <b/>
      <sz val="14"/>
      <color auto="1"/>
      <name val="ＭＳ ゴシック"/>
      <family val="3"/>
    </font>
    <font>
      <b/>
      <sz val="10"/>
      <color auto="1"/>
      <name val="ＭＳ ゴシック"/>
      <family val="3"/>
    </font>
    <font>
      <sz val="16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6"/>
      <color auto="1"/>
      <name val="ＭＳ ゴシック"/>
      <family val="3"/>
    </font>
    <font>
      <b/>
      <sz val="14"/>
      <color rgb="FF0070C0"/>
      <name val="ＭＳ ゴシック"/>
      <family val="3"/>
    </font>
    <font>
      <b/>
      <sz val="10"/>
      <color rgb="FF0070C0"/>
      <name val="ＭＳ ゴシック"/>
      <family val="3"/>
    </font>
    <font>
      <b/>
      <sz val="16"/>
      <color rgb="FF0070C0"/>
      <name val="ＭＳ 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51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distributed" vertical="center" indent="2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distributed" vertical="center" indent="2"/>
    </xf>
    <xf numFmtId="49" fontId="7" fillId="0" borderId="11" xfId="0" applyNumberFormat="1" applyFont="1" applyFill="1" applyBorder="1" applyAlignment="1" applyProtection="1">
      <alignment horizontal="left" vertical="center" indent="1"/>
      <protection locked="0"/>
    </xf>
    <xf numFmtId="0" fontId="6" fillId="2" borderId="11" xfId="0" applyFont="1" applyFill="1" applyBorder="1" applyAlignment="1">
      <alignment horizontal="distributed" vertical="center" indent="2"/>
    </xf>
    <xf numFmtId="0" fontId="7" fillId="0" borderId="11" xfId="0" applyFont="1" applyFill="1" applyBorder="1" applyAlignment="1" applyProtection="1">
      <alignment horizontal="left" vertical="center" indent="1"/>
      <protection locked="0"/>
    </xf>
    <xf numFmtId="0" fontId="8" fillId="0" borderId="12" xfId="0" applyFont="1" applyFill="1" applyBorder="1" applyAlignment="1" applyProtection="1">
      <alignment horizontal="left" vertical="center" indent="1" shrinkToFit="1"/>
      <protection locked="0"/>
    </xf>
    <xf numFmtId="0" fontId="7" fillId="0" borderId="7" xfId="0" applyFont="1" applyFill="1" applyBorder="1" applyAlignment="1" applyProtection="1">
      <alignment horizontal="left" vertical="center" inden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8" fillId="0" borderId="24" xfId="0" applyNumberFormat="1" applyFont="1" applyFill="1" applyBorder="1" applyAlignment="1" applyProtection="1">
      <alignment horizontal="center" vertical="center"/>
      <protection locked="0"/>
    </xf>
    <xf numFmtId="176" fontId="8" fillId="0" borderId="25" xfId="0" applyNumberFormat="1" applyFont="1" applyFill="1" applyBorder="1" applyAlignment="1" applyProtection="1">
      <alignment horizontal="center" vertical="center"/>
      <protection locked="0"/>
    </xf>
    <xf numFmtId="176" fontId="8" fillId="2" borderId="26" xfId="0" applyNumberFormat="1" applyFont="1" applyFill="1" applyBorder="1" applyAlignment="1">
      <alignment horizontal="center" vertical="center"/>
    </xf>
    <xf numFmtId="176" fontId="8" fillId="2" borderId="2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8" fillId="2" borderId="2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 applyProtection="1">
      <alignment horizontal="center" vertical="center"/>
      <protection locked="0"/>
    </xf>
    <xf numFmtId="3" fontId="7" fillId="0" borderId="28" xfId="0" applyNumberFormat="1" applyFont="1" applyFill="1" applyBorder="1" applyAlignment="1" applyProtection="1">
      <alignment horizontal="center" vertical="center"/>
      <protection locked="0"/>
    </xf>
    <xf numFmtId="3" fontId="7" fillId="0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27" xfId="0" applyNumberFormat="1" applyFont="1" applyFill="1" applyBorder="1" applyAlignment="1" applyProtection="1">
      <alignment horizontal="center" vertical="center"/>
      <protection locked="0"/>
    </xf>
    <xf numFmtId="3" fontId="8" fillId="0" borderId="25" xfId="0" applyNumberFormat="1" applyFont="1" applyFill="1" applyBorder="1" applyAlignment="1" applyProtection="1">
      <alignment vertical="center"/>
      <protection locked="0"/>
    </xf>
    <xf numFmtId="3" fontId="8" fillId="0" borderId="23" xfId="0" applyNumberFormat="1" applyFont="1" applyFill="1" applyBorder="1" applyAlignment="1" applyProtection="1">
      <alignment vertical="center"/>
      <protection locked="0"/>
    </xf>
    <xf numFmtId="3" fontId="8" fillId="0" borderId="22" xfId="0" applyNumberFormat="1" applyFont="1" applyFill="1" applyBorder="1" applyAlignment="1" applyProtection="1">
      <alignment vertical="center"/>
      <protection locked="0"/>
    </xf>
    <xf numFmtId="3" fontId="8" fillId="0" borderId="13" xfId="0" applyNumberFormat="1" applyFont="1" applyFill="1" applyBorder="1" applyAlignment="1" applyProtection="1">
      <alignment vertical="center"/>
      <protection locked="0"/>
    </xf>
    <xf numFmtId="3" fontId="8" fillId="0" borderId="14" xfId="0" applyNumberFormat="1" applyFont="1" applyFill="1" applyBorder="1" applyAlignment="1" applyProtection="1">
      <alignment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 applyProtection="1">
      <alignment vertical="center"/>
      <protection locked="0"/>
    </xf>
    <xf numFmtId="3" fontId="8" fillId="0" borderId="33" xfId="0" applyNumberFormat="1" applyFont="1" applyFill="1" applyBorder="1" applyAlignment="1" applyProtection="1">
      <alignment vertical="center"/>
      <protection locked="0"/>
    </xf>
    <xf numFmtId="0" fontId="9" fillId="2" borderId="3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3" fontId="7" fillId="0" borderId="35" xfId="0" applyNumberFormat="1" applyFont="1" applyFill="1" applyBorder="1" applyAlignment="1" applyProtection="1">
      <alignment horizontal="center" vertical="center"/>
      <protection locked="0"/>
    </xf>
    <xf numFmtId="3" fontId="7" fillId="0" borderId="36" xfId="0" applyNumberFormat="1" applyFont="1" applyFill="1" applyBorder="1" applyAlignment="1" applyProtection="1">
      <alignment horizontal="center" vertical="center"/>
      <protection locked="0"/>
    </xf>
    <xf numFmtId="3" fontId="7" fillId="0" borderId="37" xfId="0" applyNumberFormat="1" applyFont="1" applyFill="1" applyBorder="1" applyAlignment="1" applyProtection="1">
      <alignment horizontal="center" vertical="center"/>
      <protection locked="0"/>
    </xf>
    <xf numFmtId="3" fontId="7" fillId="0" borderId="38" xfId="0" applyNumberFormat="1" applyFont="1" applyFill="1" applyBorder="1" applyAlignment="1" applyProtection="1">
      <alignment horizontal="center" vertical="center"/>
      <protection locked="0"/>
    </xf>
    <xf numFmtId="3" fontId="8" fillId="0" borderId="39" xfId="0" applyNumberFormat="1" applyFont="1" applyFill="1" applyBorder="1" applyAlignment="1" applyProtection="1">
      <alignment vertical="center"/>
      <protection locked="0"/>
    </xf>
    <xf numFmtId="3" fontId="7" fillId="0" borderId="40" xfId="0" applyNumberFormat="1" applyFont="1" applyFill="1" applyBorder="1" applyAlignment="1" applyProtection="1">
      <alignment horizontal="center" vertical="center"/>
      <protection locked="0"/>
    </xf>
    <xf numFmtId="3" fontId="7" fillId="0" borderId="41" xfId="0" applyNumberFormat="1" applyFont="1" applyFill="1" applyBorder="1" applyAlignment="1" applyProtection="1">
      <alignment horizontal="center" vertical="center"/>
      <protection locked="0"/>
    </xf>
    <xf numFmtId="3" fontId="7" fillId="0" borderId="42" xfId="0" applyNumberFormat="1" applyFont="1" applyFill="1" applyBorder="1" applyAlignment="1" applyProtection="1">
      <alignment horizontal="center" vertical="center"/>
      <protection locked="0"/>
    </xf>
    <xf numFmtId="3" fontId="8" fillId="0" borderId="43" xfId="0" applyNumberFormat="1" applyFont="1" applyFill="1" applyBorder="1" applyAlignment="1" applyProtection="1">
      <alignment vertical="center"/>
      <protection locked="0"/>
    </xf>
    <xf numFmtId="3" fontId="8" fillId="0" borderId="44" xfId="0" applyNumberFormat="1" applyFont="1" applyFill="1" applyBorder="1" applyAlignment="1" applyProtection="1">
      <alignment vertical="center"/>
      <protection locked="0"/>
    </xf>
    <xf numFmtId="177" fontId="11" fillId="2" borderId="45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8" fontId="2" fillId="2" borderId="46" xfId="0" applyNumberFormat="1" applyFont="1" applyFill="1" applyBorder="1" applyAlignment="1">
      <alignment vertical="center"/>
    </xf>
    <xf numFmtId="3" fontId="2" fillId="2" borderId="47" xfId="0" applyNumberFormat="1" applyFont="1" applyFill="1" applyBorder="1" applyAlignment="1">
      <alignment vertical="center"/>
    </xf>
    <xf numFmtId="178" fontId="2" fillId="2" borderId="48" xfId="0" applyNumberFormat="1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3" fontId="2" fillId="2" borderId="44" xfId="0" applyNumberFormat="1" applyFont="1" applyFill="1" applyBorder="1" applyAlignment="1">
      <alignment vertical="center"/>
    </xf>
    <xf numFmtId="177" fontId="11" fillId="2" borderId="50" xfId="0" applyNumberFormat="1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distributed" vertical="center" indent="2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distributed" vertical="center" indent="2"/>
    </xf>
    <xf numFmtId="49" fontId="12" fillId="0" borderId="11" xfId="0" applyNumberFormat="1" applyFont="1" applyFill="1" applyBorder="1" applyAlignment="1" applyProtection="1">
      <alignment horizontal="left" vertical="center" indent="1"/>
    </xf>
    <xf numFmtId="0" fontId="6" fillId="2" borderId="11" xfId="0" applyFont="1" applyFill="1" applyBorder="1" applyAlignment="1" applyProtection="1">
      <alignment horizontal="distributed" vertical="center" indent="2"/>
    </xf>
    <xf numFmtId="0" fontId="12" fillId="0" borderId="11" xfId="0" applyFont="1" applyFill="1" applyBorder="1" applyAlignment="1" applyProtection="1">
      <alignment horizontal="left" vertical="center" indent="1"/>
    </xf>
    <xf numFmtId="0" fontId="13" fillId="0" borderId="12" xfId="0" applyFont="1" applyFill="1" applyBorder="1" applyAlignment="1" applyProtection="1">
      <alignment horizontal="left" vertical="center" indent="1" shrinkToFit="1"/>
    </xf>
    <xf numFmtId="0" fontId="12" fillId="0" borderId="7" xfId="0" applyFont="1" applyFill="1" applyBorder="1" applyAlignment="1" applyProtection="1">
      <alignment horizontal="left" vertical="center" inden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176" fontId="13" fillId="0" borderId="24" xfId="0" applyNumberFormat="1" applyFont="1" applyFill="1" applyBorder="1" applyAlignment="1" applyProtection="1">
      <alignment horizontal="center" vertical="center"/>
    </xf>
    <xf numFmtId="176" fontId="13" fillId="0" borderId="25" xfId="0" applyNumberFormat="1" applyFont="1" applyFill="1" applyBorder="1" applyAlignment="1" applyProtection="1">
      <alignment horizontal="center" vertical="center"/>
    </xf>
    <xf numFmtId="176" fontId="13" fillId="2" borderId="26" xfId="0" applyNumberFormat="1" applyFont="1" applyFill="1" applyBorder="1" applyAlignment="1" applyProtection="1">
      <alignment horizontal="center" vertical="center"/>
    </xf>
    <xf numFmtId="176" fontId="13" fillId="2" borderId="27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6" fontId="13" fillId="2" borderId="28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3" fontId="12" fillId="0" borderId="24" xfId="0" applyNumberFormat="1" applyFont="1" applyFill="1" applyBorder="1" applyAlignment="1" applyProtection="1">
      <alignment horizontal="center" vertical="center"/>
    </xf>
    <xf numFmtId="3" fontId="12" fillId="0" borderId="28" xfId="0" applyNumberFormat="1" applyFont="1" applyFill="1" applyBorder="1" applyAlignment="1" applyProtection="1">
      <alignment horizontal="center" vertical="center"/>
    </xf>
    <xf numFmtId="3" fontId="12" fillId="0" borderId="26" xfId="0" applyNumberFormat="1" applyFont="1" applyFill="1" applyBorder="1" applyAlignment="1" applyProtection="1">
      <alignment horizontal="center" vertical="center"/>
    </xf>
    <xf numFmtId="3" fontId="12" fillId="0" borderId="27" xfId="0" applyNumberFormat="1" applyFont="1" applyFill="1" applyBorder="1" applyAlignment="1" applyProtection="1">
      <alignment horizontal="center" vertical="center"/>
    </xf>
    <xf numFmtId="3" fontId="13" fillId="0" borderId="25" xfId="0" applyNumberFormat="1" applyFont="1" applyFill="1" applyBorder="1" applyAlignment="1" applyProtection="1">
      <alignment vertical="center"/>
    </xf>
    <xf numFmtId="3" fontId="13" fillId="0" borderId="23" xfId="0" applyNumberFormat="1" applyFont="1" applyFill="1" applyBorder="1" applyAlignment="1" applyProtection="1">
      <alignment vertical="center"/>
    </xf>
    <xf numFmtId="3" fontId="13" fillId="0" borderId="22" xfId="0" applyNumberFormat="1" applyFont="1" applyFill="1" applyBorder="1" applyAlignment="1" applyProtection="1">
      <alignment vertical="center"/>
    </xf>
    <xf numFmtId="3" fontId="13" fillId="0" borderId="13" xfId="0" applyNumberFormat="1" applyFont="1" applyFill="1" applyBorder="1" applyAlignment="1" applyProtection="1">
      <alignment vertical="center"/>
    </xf>
    <xf numFmtId="3" fontId="13" fillId="0" borderId="14" xfId="0" applyNumberFormat="1" applyFont="1" applyFill="1" applyBorder="1" applyAlignment="1" applyProtection="1">
      <alignment vertical="center"/>
    </xf>
    <xf numFmtId="0" fontId="9" fillId="2" borderId="31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" fontId="13" fillId="0" borderId="30" xfId="0" applyNumberFormat="1" applyFont="1" applyFill="1" applyBorder="1" applyAlignment="1" applyProtection="1">
      <alignment vertical="center"/>
    </xf>
    <xf numFmtId="3" fontId="13" fillId="0" borderId="33" xfId="0" applyNumberFormat="1" applyFont="1" applyFill="1" applyBorder="1" applyAlignment="1" applyProtection="1">
      <alignment vertical="center"/>
    </xf>
    <xf numFmtId="0" fontId="9" fillId="2" borderId="34" xfId="0" applyFont="1" applyFill="1" applyBorder="1" applyAlignment="1" applyProtection="1">
      <alignment horizontal="center" vertical="center"/>
    </xf>
    <xf numFmtId="0" fontId="10" fillId="2" borderId="33" xfId="0" applyFont="1" applyFill="1" applyBorder="1" applyAlignment="1" applyProtection="1">
      <alignment horizontal="center" vertical="center"/>
    </xf>
    <xf numFmtId="3" fontId="12" fillId="0" borderId="35" xfId="0" applyNumberFormat="1" applyFont="1" applyFill="1" applyBorder="1" applyAlignment="1" applyProtection="1">
      <alignment horizontal="center" vertical="center"/>
    </xf>
    <xf numFmtId="3" fontId="12" fillId="0" borderId="36" xfId="0" applyNumberFormat="1" applyFont="1" applyFill="1" applyBorder="1" applyAlignment="1" applyProtection="1">
      <alignment horizontal="center" vertical="center"/>
    </xf>
    <xf numFmtId="3" fontId="12" fillId="0" borderId="37" xfId="0" applyNumberFormat="1" applyFont="1" applyFill="1" applyBorder="1" applyAlignment="1" applyProtection="1">
      <alignment horizontal="center" vertical="center"/>
    </xf>
    <xf numFmtId="3" fontId="12" fillId="0" borderId="38" xfId="0" applyNumberFormat="1" applyFont="1" applyFill="1" applyBorder="1" applyAlignment="1" applyProtection="1">
      <alignment horizontal="center" vertical="center"/>
    </xf>
    <xf numFmtId="3" fontId="13" fillId="0" borderId="39" xfId="0" applyNumberFormat="1" applyFont="1" applyFill="1" applyBorder="1" applyAlignment="1" applyProtection="1">
      <alignment vertical="center"/>
    </xf>
    <xf numFmtId="3" fontId="12" fillId="0" borderId="40" xfId="0" applyNumberFormat="1" applyFont="1" applyFill="1" applyBorder="1" applyAlignment="1" applyProtection="1">
      <alignment horizontal="center" vertical="center"/>
    </xf>
    <xf numFmtId="3" fontId="12" fillId="0" borderId="41" xfId="0" applyNumberFormat="1" applyFont="1" applyFill="1" applyBorder="1" applyAlignment="1" applyProtection="1">
      <alignment horizontal="center" vertical="center"/>
    </xf>
    <xf numFmtId="3" fontId="12" fillId="0" borderId="42" xfId="0" applyNumberFormat="1" applyFont="1" applyFill="1" applyBorder="1" applyAlignment="1" applyProtection="1">
      <alignment horizontal="center" vertical="center"/>
    </xf>
    <xf numFmtId="3" fontId="13" fillId="0" borderId="43" xfId="0" applyNumberFormat="1" applyFont="1" applyFill="1" applyBorder="1" applyAlignment="1" applyProtection="1">
      <alignment vertical="center"/>
    </xf>
    <xf numFmtId="3" fontId="13" fillId="0" borderId="44" xfId="0" applyNumberFormat="1" applyFont="1" applyFill="1" applyBorder="1" applyAlignment="1" applyProtection="1">
      <alignment vertical="center"/>
    </xf>
    <xf numFmtId="177" fontId="11" fillId="2" borderId="45" xfId="0" applyNumberFormat="1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178" fontId="2" fillId="2" borderId="46" xfId="0" applyNumberFormat="1" applyFont="1" applyFill="1" applyBorder="1" applyAlignment="1" applyProtection="1">
      <alignment vertical="center"/>
    </xf>
    <xf numFmtId="3" fontId="2" fillId="2" borderId="47" xfId="0" applyNumberFormat="1" applyFont="1" applyFill="1" applyBorder="1" applyAlignment="1" applyProtection="1">
      <alignment vertical="center"/>
    </xf>
    <xf numFmtId="178" fontId="2" fillId="2" borderId="48" xfId="0" applyNumberFormat="1" applyFont="1" applyFill="1" applyBorder="1" applyAlignment="1" applyProtection="1">
      <alignment vertical="center"/>
    </xf>
    <xf numFmtId="3" fontId="2" fillId="2" borderId="21" xfId="0" applyNumberFormat="1" applyFont="1" applyFill="1" applyBorder="1" applyAlignment="1" applyProtection="1">
      <alignment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3" fontId="2" fillId="2" borderId="43" xfId="0" applyNumberFormat="1" applyFont="1" applyFill="1" applyBorder="1" applyAlignment="1" applyProtection="1">
      <alignment vertical="center"/>
    </xf>
    <xf numFmtId="3" fontId="2" fillId="2" borderId="49" xfId="0" applyNumberFormat="1" applyFont="1" applyFill="1" applyBorder="1" applyAlignment="1" applyProtection="1">
      <alignment vertical="center"/>
    </xf>
    <xf numFmtId="3" fontId="2" fillId="2" borderId="44" xfId="0" applyNumberFormat="1" applyFont="1" applyFill="1" applyBorder="1" applyAlignment="1" applyProtection="1">
      <alignment vertical="center"/>
    </xf>
    <xf numFmtId="177" fontId="11" fillId="2" borderId="5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18">
    <dxf>
      <font>
        <color theme="0" tint="-0.14000000000000001"/>
      </font>
      <fill>
        <patternFill patternType="solid">
          <bgColor theme="0" tint="-0.15"/>
        </patternFill>
      </fill>
    </dxf>
    <dxf>
      <font>
        <color theme="0" tint="-0.14000000000000001"/>
      </font>
      <fill>
        <patternFill patternType="solid">
          <bgColor theme="0" tint="-0.15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color theme="0" tint="-0.14000000000000001"/>
      </font>
      <fill>
        <patternFill patternType="solid">
          <bgColor theme="0" tint="-0.15"/>
        </patternFill>
      </fill>
    </dxf>
    <dxf>
      <font>
        <color theme="0" tint="-0.14000000000000001"/>
      </font>
      <fill>
        <patternFill patternType="solid">
          <bgColor theme="0" tint="-0.15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color theme="0" tint="-0.14000000000000001"/>
      </font>
      <fill>
        <patternFill patternType="solid">
          <bgColor theme="0" tint="-0.15"/>
        </patternFill>
      </fill>
    </dxf>
    <dxf>
      <font>
        <color theme="0" tint="-0.14000000000000001"/>
      </font>
      <fill>
        <patternFill patternType="solid">
          <bgColor theme="0" tint="-0.15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color theme="0" tint="-0.14000000000000001"/>
      </font>
      <fill>
        <patternFill patternType="solid">
          <bgColor theme="0" tint="-0.15"/>
        </patternFill>
      </fill>
    </dxf>
    <dxf>
      <font>
        <color theme="0" tint="-0.14000000000000001"/>
      </font>
      <fill>
        <patternFill patternType="solid">
          <bgColor theme="0" tint="-0.15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5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161290</xdr:colOff>
      <xdr:row>10</xdr:row>
      <xdr:rowOff>173355</xdr:rowOff>
    </xdr:from>
    <xdr:to xmlns:xdr="http://schemas.openxmlformats.org/drawingml/2006/spreadsheetDrawing">
      <xdr:col>10</xdr:col>
      <xdr:colOff>109220</xdr:colOff>
      <xdr:row>11</xdr:row>
      <xdr:rowOff>250825</xdr:rowOff>
    </xdr:to>
    <xdr:sp macro="" textlink="">
      <xdr:nvSpPr>
        <xdr:cNvPr id="2" name="テキスト 3"/>
        <xdr:cNvSpPr txBox="1"/>
      </xdr:nvSpPr>
      <xdr:spPr>
        <a:xfrm>
          <a:off x="4006215" y="3983355"/>
          <a:ext cx="2268855" cy="45847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>
          <a:spAutoFit/>
        </a:bodyPr>
        <a:lstStyle/>
        <a:p>
          <a:r>
            <a:rPr kumimoji="1" lang="ja-JP" altLang="en-US" sz="2200" b="1"/>
            <a:t>タクシー等の場合</a:t>
          </a:r>
          <a:endParaRPr kumimoji="1" lang="ja-JP" altLang="en-US" sz="2200" b="1"/>
        </a:p>
      </xdr:txBody>
    </xdr:sp>
    <xdr:clientData/>
  </xdr:twoCellAnchor>
  <xdr:twoCellAnchor>
    <xdr:from xmlns:xdr="http://schemas.openxmlformats.org/drawingml/2006/spreadsheetDrawing">
      <xdr:col>5</xdr:col>
      <xdr:colOff>128270</xdr:colOff>
      <xdr:row>15</xdr:row>
      <xdr:rowOff>146685</xdr:rowOff>
    </xdr:from>
    <xdr:to xmlns:xdr="http://schemas.openxmlformats.org/drawingml/2006/spreadsheetDrawing">
      <xdr:col>10</xdr:col>
      <xdr:colOff>407035</xdr:colOff>
      <xdr:row>16</xdr:row>
      <xdr:rowOff>224155</xdr:rowOff>
    </xdr:to>
    <xdr:sp macro="" textlink="">
      <xdr:nvSpPr>
        <xdr:cNvPr id="3" name="テキスト 6"/>
        <xdr:cNvSpPr txBox="1"/>
      </xdr:nvSpPr>
      <xdr:spPr>
        <a:xfrm>
          <a:off x="3973195" y="5861685"/>
          <a:ext cx="2599690" cy="45847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>
          <a:spAutoFit/>
        </a:bodyPr>
        <a:lstStyle/>
        <a:p>
          <a:r>
            <a:rPr kumimoji="1" lang="ja-JP" altLang="en-US" sz="2200" b="1"/>
            <a:t>距離に応じての場合</a:t>
          </a:r>
          <a:endParaRPr kumimoji="1" lang="ja-JP" altLang="en-US" sz="2200" b="1"/>
        </a:p>
      </xdr:txBody>
    </xdr:sp>
    <xdr:clientData/>
  </xdr:twoCellAnchor>
  <xdr:twoCellAnchor>
    <xdr:from xmlns:xdr="http://schemas.openxmlformats.org/drawingml/2006/spreadsheetDrawing">
      <xdr:col>34</xdr:col>
      <xdr:colOff>421640</xdr:colOff>
      <xdr:row>1</xdr:row>
      <xdr:rowOff>237490</xdr:rowOff>
    </xdr:from>
    <xdr:to xmlns:xdr="http://schemas.openxmlformats.org/drawingml/2006/spreadsheetDrawing">
      <xdr:col>36</xdr:col>
      <xdr:colOff>590550</xdr:colOff>
      <xdr:row>2</xdr:row>
      <xdr:rowOff>347980</xdr:rowOff>
    </xdr:to>
    <xdr:sp macro="" textlink="">
      <xdr:nvSpPr>
        <xdr:cNvPr id="4" name="テキスト 13"/>
        <xdr:cNvSpPr txBox="1"/>
      </xdr:nvSpPr>
      <xdr:spPr>
        <a:xfrm>
          <a:off x="17727930" y="618490"/>
          <a:ext cx="1097280" cy="491490"/>
        </a:xfrm>
        <a:prstGeom prst="rect">
          <a:avLst/>
        </a:prstGeom>
        <a:solidFill>
          <a:schemeClr val="lt1"/>
        </a:solidFill>
        <a:ln w="317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anchor="ctr" anchorCtr="0">
          <a:spAutoFit/>
        </a:bodyPr>
        <a:lstStyle/>
        <a:p>
          <a:r>
            <a:rPr kumimoji="1" lang="ja-JP" altLang="en-US" sz="2400"/>
            <a:t>記入例</a:t>
          </a:r>
          <a:endParaRPr kumimoji="1" lang="ja-JP" altLang="en-US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_rels/sheet2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1.xml" />
  <Relationship Id="rId3" Type="http://schemas.openxmlformats.org/officeDocument/2006/relationships/vmlDrawing" Target="../drawings/vmlDrawing1.vml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39"/>
  <sheetViews>
    <sheetView tabSelected="1" view="pageBreakPreview" zoomScale="70" zoomScaleNormal="90" zoomScaleSheetLayoutView="70" workbookViewId="0">
      <selection activeCell="C3" sqref="C3:N3"/>
    </sheetView>
  </sheetViews>
  <sheetFormatPr defaultRowHeight="30" customHeight="1"/>
  <cols>
    <col min="1" max="1" width="3.6640625" style="1" bestFit="1" customWidth="1"/>
    <col min="2" max="2" width="28.77734375" style="1" bestFit="1" customWidth="1"/>
    <col min="3" max="3" width="9.6640625" style="1" bestFit="1" customWidth="1"/>
    <col min="4" max="4" width="5.6640625" style="1" bestFit="1" customWidth="1"/>
    <col min="5" max="5" width="8.33203125" style="1" bestFit="1" customWidth="1"/>
    <col min="6" max="36" width="6.77734375" style="2" customWidth="1"/>
    <col min="37" max="38" width="8.6640625" style="1" bestFit="1" customWidth="1"/>
    <col min="39" max="16384" width="8.88671875" style="1" customWidth="1"/>
  </cols>
  <sheetData>
    <row r="1" spans="1:38" ht="30" customHeight="1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3" spans="1:38" ht="30" customHeight="1">
      <c r="B3" s="10" t="s">
        <v>30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38" ht="30" customHeight="1">
      <c r="B4" s="10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38" ht="30" customHeight="1">
      <c r="B5" s="10" t="s">
        <v>31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7" spans="1:38" ht="30" customHeight="1">
      <c r="A7" s="4"/>
      <c r="B7" s="11"/>
      <c r="C7" s="19" t="s">
        <v>22</v>
      </c>
      <c r="D7" s="29" t="s">
        <v>12</v>
      </c>
      <c r="E7" s="36" t="s">
        <v>17</v>
      </c>
      <c r="F7" s="46"/>
      <c r="G7" s="57"/>
      <c r="H7" s="57"/>
      <c r="I7" s="57"/>
      <c r="J7" s="57"/>
      <c r="K7" s="57"/>
      <c r="L7" s="57"/>
      <c r="M7" s="57"/>
      <c r="N7" s="57" t="s">
        <v>10</v>
      </c>
      <c r="O7" s="57" t="s">
        <v>0</v>
      </c>
      <c r="P7" s="58"/>
      <c r="Q7" s="57" t="s">
        <v>25</v>
      </c>
      <c r="R7" s="58"/>
      <c r="S7" s="57" t="s">
        <v>5</v>
      </c>
      <c r="T7" s="57" t="s">
        <v>1</v>
      </c>
      <c r="U7" s="57" t="s">
        <v>26</v>
      </c>
      <c r="V7" s="57" t="s">
        <v>4</v>
      </c>
      <c r="W7" s="57" t="s">
        <v>7</v>
      </c>
      <c r="X7" s="57" t="s">
        <v>2</v>
      </c>
      <c r="Y7" s="57" t="s">
        <v>27</v>
      </c>
      <c r="Z7" s="57" t="s">
        <v>28</v>
      </c>
      <c r="AA7" s="57" t="s">
        <v>29</v>
      </c>
      <c r="AB7" s="57"/>
      <c r="AC7" s="57"/>
      <c r="AD7" s="57"/>
      <c r="AE7" s="57"/>
      <c r="AF7" s="57"/>
      <c r="AG7" s="57"/>
      <c r="AH7" s="57"/>
      <c r="AI7" s="57"/>
      <c r="AJ7" s="57"/>
      <c r="AK7" s="75" t="s">
        <v>19</v>
      </c>
      <c r="AL7" s="81" t="s">
        <v>8</v>
      </c>
    </row>
    <row r="8" spans="1:38" ht="30" customHeight="1">
      <c r="A8" s="5"/>
      <c r="B8" s="12"/>
      <c r="C8" s="20"/>
      <c r="D8" s="30"/>
      <c r="E8" s="37"/>
      <c r="F8" s="47">
        <v>1</v>
      </c>
      <c r="G8" s="47">
        <v>2</v>
      </c>
      <c r="H8" s="47">
        <v>3</v>
      </c>
      <c r="I8" s="47">
        <v>4</v>
      </c>
      <c r="J8" s="47">
        <v>5</v>
      </c>
      <c r="K8" s="47">
        <v>6</v>
      </c>
      <c r="L8" s="47">
        <v>7</v>
      </c>
      <c r="M8" s="47">
        <v>8</v>
      </c>
      <c r="N8" s="47">
        <v>9</v>
      </c>
      <c r="O8" s="47">
        <v>10</v>
      </c>
      <c r="P8" s="47">
        <v>11</v>
      </c>
      <c r="Q8" s="47">
        <v>12</v>
      </c>
      <c r="R8" s="47">
        <v>13</v>
      </c>
      <c r="S8" s="47">
        <v>14</v>
      </c>
      <c r="T8" s="47">
        <v>15</v>
      </c>
      <c r="U8" s="47">
        <v>16</v>
      </c>
      <c r="V8" s="47">
        <v>17</v>
      </c>
      <c r="W8" s="47">
        <v>18</v>
      </c>
      <c r="X8" s="47">
        <v>19</v>
      </c>
      <c r="Y8" s="47">
        <v>20</v>
      </c>
      <c r="Z8" s="47">
        <v>21</v>
      </c>
      <c r="AA8" s="47">
        <v>22</v>
      </c>
      <c r="AB8" s="47">
        <v>23</v>
      </c>
      <c r="AC8" s="47">
        <v>24</v>
      </c>
      <c r="AD8" s="47">
        <v>25</v>
      </c>
      <c r="AE8" s="47">
        <v>26</v>
      </c>
      <c r="AF8" s="47">
        <v>27</v>
      </c>
      <c r="AG8" s="47">
        <v>28</v>
      </c>
      <c r="AH8" s="47">
        <v>29</v>
      </c>
      <c r="AI8" s="47">
        <v>30</v>
      </c>
      <c r="AJ8" s="63">
        <v>31</v>
      </c>
      <c r="AK8" s="76"/>
      <c r="AL8" s="82"/>
    </row>
    <row r="9" spans="1:38" ht="30" customHeight="1">
      <c r="A9" s="6">
        <v>1</v>
      </c>
      <c r="B9" s="13" t="s">
        <v>13</v>
      </c>
      <c r="C9" s="21" t="s">
        <v>39</v>
      </c>
      <c r="D9" s="31" t="s">
        <v>14</v>
      </c>
      <c r="E9" s="3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64"/>
      <c r="AK9" s="77" t="str">
        <f>IF($E$9="","",COUNTA(F9:AJ9))</f>
        <v/>
      </c>
      <c r="AL9" s="83">
        <f>SUM(AK10,AK12,AK13,AK14)</f>
        <v>0</v>
      </c>
    </row>
    <row r="10" spans="1:38" ht="30" customHeight="1">
      <c r="A10" s="7"/>
      <c r="B10" s="14"/>
      <c r="C10" s="22"/>
      <c r="D10" s="32"/>
      <c r="E10" s="3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65"/>
      <c r="AK10" s="78" t="str">
        <f>IF($E$9="","",IF($E$9="","",ROUNDDOWN($E$9*100,-2))*COUNTA(F9:AJ9))</f>
        <v/>
      </c>
      <c r="AL10" s="84"/>
    </row>
    <row r="11" spans="1:38" ht="30" customHeight="1">
      <c r="A11" s="7"/>
      <c r="B11" s="15" t="s">
        <v>21</v>
      </c>
      <c r="C11" s="23" t="s">
        <v>39</v>
      </c>
      <c r="D11" s="33" t="s">
        <v>11</v>
      </c>
      <c r="E11" s="40" t="str">
        <f>IF(E9="","",IF(E9&lt;10,"エラー",E9))</f>
        <v/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66"/>
      <c r="AK11" s="79" t="str">
        <f>IF($E$11="","",COUNTA(F11:AJ11))</f>
        <v/>
      </c>
      <c r="AL11" s="84"/>
    </row>
    <row r="12" spans="1:38" ht="30" customHeight="1">
      <c r="A12" s="7"/>
      <c r="B12" s="16"/>
      <c r="C12" s="24"/>
      <c r="D12" s="34"/>
      <c r="E12" s="4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67"/>
      <c r="AK12" s="78" t="str">
        <f>IF($E$11="","",IF($E$11="","",ROUNDDOWN($E$11*100,-2))*COUNTA(F11:AJ11))</f>
        <v/>
      </c>
      <c r="AL12" s="84"/>
    </row>
    <row r="13" spans="1:38" ht="30" customHeight="1">
      <c r="A13" s="7"/>
      <c r="B13" s="15" t="s">
        <v>3</v>
      </c>
      <c r="C13" s="25" t="s">
        <v>18</v>
      </c>
      <c r="D13" s="32" t="s">
        <v>14</v>
      </c>
      <c r="E13" s="42" t="s">
        <v>23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68"/>
      <c r="AK13" s="78">
        <f>SUM(F13:AJ13)</f>
        <v>0</v>
      </c>
      <c r="AL13" s="84"/>
    </row>
    <row r="14" spans="1:38" ht="30" customHeight="1">
      <c r="A14" s="8"/>
      <c r="B14" s="17"/>
      <c r="C14" s="26"/>
      <c r="D14" s="30" t="s">
        <v>11</v>
      </c>
      <c r="E14" s="30" t="s">
        <v>23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61"/>
      <c r="AK14" s="80">
        <f>SUM(F14:AJ14)</f>
        <v>0</v>
      </c>
      <c r="AL14" s="85"/>
    </row>
    <row r="15" spans="1:38" s="1" customFormat="1" ht="30" customHeight="1">
      <c r="A15" s="6">
        <v>2</v>
      </c>
      <c r="B15" s="13" t="s">
        <v>13</v>
      </c>
      <c r="C15" s="21" t="s">
        <v>39</v>
      </c>
      <c r="D15" s="31" t="s">
        <v>14</v>
      </c>
      <c r="E15" s="3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69"/>
      <c r="AK15" s="77" t="str">
        <f>IF($E$15="","",COUNTA(F15:AJ15))</f>
        <v/>
      </c>
      <c r="AL15" s="83">
        <f>SUM(AK16,AK18,AK19,AK20)</f>
        <v>0</v>
      </c>
    </row>
    <row r="16" spans="1:38" s="1" customFormat="1" ht="30" customHeight="1">
      <c r="A16" s="7"/>
      <c r="B16" s="14"/>
      <c r="C16" s="22"/>
      <c r="D16" s="32"/>
      <c r="E16" s="3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70"/>
      <c r="AK16" s="78" t="str">
        <f>IF($E$15="","",IF($E$15="","",ROUNDDOWN($E$15*100,-2))*COUNTA(F15:AJ15))</f>
        <v/>
      </c>
      <c r="AL16" s="84"/>
    </row>
    <row r="17" spans="1:38" s="1" customFormat="1" ht="30" customHeight="1">
      <c r="A17" s="7"/>
      <c r="B17" s="15" t="s">
        <v>21</v>
      </c>
      <c r="C17" s="23" t="s">
        <v>39</v>
      </c>
      <c r="D17" s="33" t="s">
        <v>11</v>
      </c>
      <c r="E17" s="40" t="str">
        <f>IF(E15="","",IF(E15&lt;10,"エラー",E15))</f>
        <v/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71"/>
      <c r="AK17" s="79" t="str">
        <f>IF($E$17="","",COUNTA(F17:AJ17))</f>
        <v/>
      </c>
      <c r="AL17" s="84"/>
    </row>
    <row r="18" spans="1:38" s="1" customFormat="1" ht="30" customHeight="1">
      <c r="A18" s="7"/>
      <c r="B18" s="16"/>
      <c r="C18" s="24"/>
      <c r="D18" s="35"/>
      <c r="E18" s="43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70"/>
      <c r="AK18" s="78" t="str">
        <f>IF($E$17="","",IF($E$17="","",ROUNDDOWN($E$17*100,-2))*COUNTA(F17:AJ17))</f>
        <v/>
      </c>
      <c r="AL18" s="84"/>
    </row>
    <row r="19" spans="1:38" s="1" customFormat="1" ht="30" customHeight="1">
      <c r="A19" s="7"/>
      <c r="B19" s="15" t="s">
        <v>3</v>
      </c>
      <c r="C19" s="27" t="s">
        <v>18</v>
      </c>
      <c r="D19" s="29" t="s">
        <v>14</v>
      </c>
      <c r="E19" s="44" t="s">
        <v>23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72"/>
      <c r="AK19" s="78">
        <f>SUM(F19:AJ19)</f>
        <v>0</v>
      </c>
      <c r="AL19" s="84"/>
    </row>
    <row r="20" spans="1:38" s="1" customFormat="1" ht="30" customHeight="1">
      <c r="A20" s="8"/>
      <c r="B20" s="17"/>
      <c r="C20" s="28"/>
      <c r="D20" s="30" t="s">
        <v>11</v>
      </c>
      <c r="E20" s="30" t="s">
        <v>23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73"/>
      <c r="AK20" s="80">
        <f>SUM(F20:AJ20)</f>
        <v>0</v>
      </c>
      <c r="AL20" s="85"/>
    </row>
    <row r="21" spans="1:38" s="1" customFormat="1" ht="30" customHeight="1">
      <c r="A21" s="6">
        <v>3</v>
      </c>
      <c r="B21" s="13" t="s">
        <v>13</v>
      </c>
      <c r="C21" s="21" t="s">
        <v>39</v>
      </c>
      <c r="D21" s="31" t="s">
        <v>14</v>
      </c>
      <c r="E21" s="3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69"/>
      <c r="AK21" s="77" t="str">
        <f>IF($E$21="","",COUNTA(F21:AJ21))</f>
        <v/>
      </c>
      <c r="AL21" s="83">
        <f>SUM(AK22,AK24,AK25,AK26)</f>
        <v>0</v>
      </c>
    </row>
    <row r="22" spans="1:38" s="1" customFormat="1" ht="30" customHeight="1">
      <c r="A22" s="7"/>
      <c r="B22" s="14"/>
      <c r="C22" s="22"/>
      <c r="D22" s="32"/>
      <c r="E22" s="3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70"/>
      <c r="AK22" s="78" t="str">
        <f>IF($E$21="","",IF($E$21="","",ROUNDDOWN($E$21*100,-2))*COUNTA(F21:AJ21))</f>
        <v/>
      </c>
      <c r="AL22" s="84"/>
    </row>
    <row r="23" spans="1:38" s="1" customFormat="1" ht="30" customHeight="1">
      <c r="A23" s="7"/>
      <c r="B23" s="15" t="s">
        <v>21</v>
      </c>
      <c r="C23" s="23" t="s">
        <v>39</v>
      </c>
      <c r="D23" s="33" t="s">
        <v>11</v>
      </c>
      <c r="E23" s="40" t="str">
        <f>IF(E21="","",IF(E21&lt;10,"エラー",E21))</f>
        <v/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71"/>
      <c r="AK23" s="79" t="str">
        <f>IF($E$23="","",COUNTA(F23:AJ23))</f>
        <v/>
      </c>
      <c r="AL23" s="84"/>
    </row>
    <row r="24" spans="1:38" s="1" customFormat="1" ht="30" customHeight="1">
      <c r="A24" s="7"/>
      <c r="B24" s="16"/>
      <c r="C24" s="24"/>
      <c r="D24" s="35"/>
      <c r="E24" s="43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70"/>
      <c r="AK24" s="78" t="str">
        <f>IF($E$23="","",IF($E$23="","",ROUNDDOWN($E$23*100,-2))*COUNTA(F23:AJ23))</f>
        <v/>
      </c>
      <c r="AL24" s="84"/>
    </row>
    <row r="25" spans="1:38" s="1" customFormat="1" ht="30" customHeight="1">
      <c r="A25" s="7"/>
      <c r="B25" s="15" t="s">
        <v>3</v>
      </c>
      <c r="C25" s="27" t="s">
        <v>18</v>
      </c>
      <c r="D25" s="29" t="s">
        <v>14</v>
      </c>
      <c r="E25" s="44" t="s">
        <v>23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72"/>
      <c r="AK25" s="78">
        <f>SUM(F25:AJ25)</f>
        <v>0</v>
      </c>
      <c r="AL25" s="84"/>
    </row>
    <row r="26" spans="1:38" s="1" customFormat="1" ht="30" customHeight="1">
      <c r="A26" s="8"/>
      <c r="B26" s="17"/>
      <c r="C26" s="28"/>
      <c r="D26" s="30" t="s">
        <v>11</v>
      </c>
      <c r="E26" s="20" t="s">
        <v>23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73"/>
      <c r="AK26" s="80">
        <f>SUM(F26:AJ26)</f>
        <v>0</v>
      </c>
      <c r="AL26" s="85"/>
    </row>
    <row r="27" spans="1:38" s="1" customFormat="1" ht="30" customHeight="1">
      <c r="A27" s="6">
        <v>4</v>
      </c>
      <c r="B27" s="13" t="s">
        <v>13</v>
      </c>
      <c r="C27" s="21" t="s">
        <v>39</v>
      </c>
      <c r="D27" s="31" t="s">
        <v>14</v>
      </c>
      <c r="E27" s="3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69"/>
      <c r="AK27" s="77" t="str">
        <f>IF($E$27="","",COUNTA(F27:AJ27))</f>
        <v/>
      </c>
      <c r="AL27" s="83">
        <f>SUM(AK28,AK30,AK31,AK32)</f>
        <v>0</v>
      </c>
    </row>
    <row r="28" spans="1:38" ht="30" customHeight="1">
      <c r="A28" s="7"/>
      <c r="B28" s="14"/>
      <c r="C28" s="22"/>
      <c r="D28" s="32"/>
      <c r="E28" s="3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70"/>
      <c r="AK28" s="78" t="str">
        <f>IF($E$27="","",IF($E$27="","",ROUNDDOWN($E$27*100,-2))*COUNTA(F27:AJ27))</f>
        <v/>
      </c>
      <c r="AL28" s="84"/>
    </row>
    <row r="29" spans="1:38" ht="30" customHeight="1">
      <c r="A29" s="7"/>
      <c r="B29" s="15" t="s">
        <v>21</v>
      </c>
      <c r="C29" s="23" t="s">
        <v>39</v>
      </c>
      <c r="D29" s="33" t="s">
        <v>11</v>
      </c>
      <c r="E29" s="40" t="str">
        <f>IF(E27="","",IF(E27&lt;10,"エラー",E27))</f>
        <v/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71"/>
      <c r="AK29" s="79" t="str">
        <f>IF($E$29="","",COUNTA(F29:AJ29))</f>
        <v/>
      </c>
      <c r="AL29" s="84"/>
    </row>
    <row r="30" spans="1:38" ht="30" customHeight="1">
      <c r="A30" s="7"/>
      <c r="B30" s="16"/>
      <c r="C30" s="24"/>
      <c r="D30" s="35"/>
      <c r="E30" s="43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70"/>
      <c r="AK30" s="78" t="str">
        <f>IF($E$29="","",IF($E$29="","",ROUNDDOWN($E$29*100,-2))*COUNTA(F29:AJ29))</f>
        <v/>
      </c>
      <c r="AL30" s="84"/>
    </row>
    <row r="31" spans="1:38" ht="30" customHeight="1">
      <c r="A31" s="7"/>
      <c r="B31" s="15" t="s">
        <v>3</v>
      </c>
      <c r="C31" s="27" t="s">
        <v>18</v>
      </c>
      <c r="D31" s="29" t="s">
        <v>14</v>
      </c>
      <c r="E31" s="45" t="s">
        <v>23</v>
      </c>
      <c r="F31" s="55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60"/>
      <c r="AJ31" s="72"/>
      <c r="AK31" s="78">
        <f>SUM(F31:AJ31)</f>
        <v>0</v>
      </c>
      <c r="AL31" s="84"/>
    </row>
    <row r="32" spans="1:38" ht="30" customHeight="1">
      <c r="A32" s="8"/>
      <c r="B32" s="17"/>
      <c r="C32" s="28"/>
      <c r="D32" s="30" t="s">
        <v>11</v>
      </c>
      <c r="E32" s="30" t="s">
        <v>23</v>
      </c>
      <c r="F32" s="56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61"/>
      <c r="AJ32" s="73"/>
      <c r="AK32" s="80">
        <f>SUM(F32:AJ32)</f>
        <v>0</v>
      </c>
      <c r="AL32" s="85"/>
    </row>
    <row r="33" spans="1:38" ht="30" customHeight="1">
      <c r="A33" s="6">
        <v>5</v>
      </c>
      <c r="B33" s="13" t="s">
        <v>13</v>
      </c>
      <c r="C33" s="21" t="s">
        <v>39</v>
      </c>
      <c r="D33" s="31" t="s">
        <v>14</v>
      </c>
      <c r="E33" s="3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69"/>
      <c r="AK33" s="77" t="str">
        <f>IF($E$33="","",COUNTA(F33:AJ33))</f>
        <v/>
      </c>
      <c r="AL33" s="83">
        <f>SUM(AK34,AK36,AK37,AK38)</f>
        <v>0</v>
      </c>
    </row>
    <row r="34" spans="1:38" ht="30" customHeight="1">
      <c r="A34" s="7"/>
      <c r="B34" s="14"/>
      <c r="C34" s="22"/>
      <c r="D34" s="32"/>
      <c r="E34" s="3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70"/>
      <c r="AK34" s="78" t="str">
        <f>IF($E$33="","",IF($E$33="","",ROUNDDOWN($E$33*100,-2))*COUNTA(F33:AJ33))</f>
        <v/>
      </c>
      <c r="AL34" s="84"/>
    </row>
    <row r="35" spans="1:38" ht="30" customHeight="1">
      <c r="A35" s="7"/>
      <c r="B35" s="15" t="s">
        <v>21</v>
      </c>
      <c r="C35" s="23" t="s">
        <v>39</v>
      </c>
      <c r="D35" s="33" t="s">
        <v>11</v>
      </c>
      <c r="E35" s="40" t="str">
        <f>IF(E33="","",IF(E33&lt;10,"エラー",E33))</f>
        <v/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71"/>
      <c r="AK35" s="79" t="str">
        <f>IF($E$35="","",COUNTA(F35:AJ35))</f>
        <v/>
      </c>
      <c r="AL35" s="84"/>
    </row>
    <row r="36" spans="1:38" ht="30" customHeight="1">
      <c r="A36" s="7"/>
      <c r="B36" s="16"/>
      <c r="C36" s="24"/>
      <c r="D36" s="35"/>
      <c r="E36" s="43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70"/>
      <c r="AK36" s="78" t="str">
        <f>IF($E$35="","",IF($E$35="","",ROUNDDOWN($E$35*100,-2))*COUNTA(F35:AJ35))</f>
        <v/>
      </c>
      <c r="AL36" s="84"/>
    </row>
    <row r="37" spans="1:38" s="1" customFormat="1" ht="30" customHeight="1">
      <c r="A37" s="7"/>
      <c r="B37" s="15" t="s">
        <v>3</v>
      </c>
      <c r="C37" s="27" t="s">
        <v>18</v>
      </c>
      <c r="D37" s="29" t="s">
        <v>14</v>
      </c>
      <c r="E37" s="44" t="s">
        <v>23</v>
      </c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72"/>
      <c r="AK37" s="78">
        <f>SUM(F37:AJ37)</f>
        <v>0</v>
      </c>
      <c r="AL37" s="84"/>
    </row>
    <row r="38" spans="1:38" ht="30" customHeight="1">
      <c r="A38" s="8"/>
      <c r="B38" s="17"/>
      <c r="C38" s="28"/>
      <c r="D38" s="30" t="s">
        <v>11</v>
      </c>
      <c r="E38" s="20" t="s">
        <v>23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73"/>
      <c r="AK38" s="80">
        <f>SUM(F38:AJ38)</f>
        <v>0</v>
      </c>
      <c r="AL38" s="85"/>
    </row>
    <row r="39" spans="1:38" ht="30" customHeight="1">
      <c r="A39" s="9" t="s">
        <v>41</v>
      </c>
      <c r="B39" s="9"/>
      <c r="C39" s="9"/>
      <c r="D39" s="9"/>
      <c r="E39" s="9"/>
      <c r="F39" s="9"/>
      <c r="G39" s="9"/>
      <c r="H39" s="9"/>
      <c r="I39" s="9"/>
      <c r="AH39" s="59" t="s">
        <v>16</v>
      </c>
      <c r="AI39" s="62"/>
      <c r="AJ39" s="74">
        <f>SUM(AL9:AL38)</f>
        <v>0</v>
      </c>
      <c r="AK39" s="74"/>
      <c r="AL39" s="86"/>
    </row>
  </sheetData>
  <sheetProtection password="C7C4" sheet="1" objects="1" scenarios="1"/>
  <mergeCells count="368">
    <mergeCell ref="A1:AL1"/>
    <mergeCell ref="C3:N3"/>
    <mergeCell ref="C4:N4"/>
    <mergeCell ref="C5:N5"/>
    <mergeCell ref="A39:I39"/>
    <mergeCell ref="AH39:AI39"/>
    <mergeCell ref="AJ39:AL39"/>
    <mergeCell ref="A7:B8"/>
    <mergeCell ref="C7:C8"/>
    <mergeCell ref="D7:D8"/>
    <mergeCell ref="E7:E8"/>
    <mergeCell ref="AK7:AK8"/>
    <mergeCell ref="AL7:AL8"/>
    <mergeCell ref="A9:A14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L9:AL14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AJ11:AJ12"/>
    <mergeCell ref="C13:C14"/>
    <mergeCell ref="A15:A20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J15:AJ16"/>
    <mergeCell ref="AL15:AL20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I17:AI18"/>
    <mergeCell ref="AJ17:AJ18"/>
    <mergeCell ref="C19:C20"/>
    <mergeCell ref="A21:A26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AJ21:AJ22"/>
    <mergeCell ref="AL21:AL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C25:C26"/>
    <mergeCell ref="A27:A32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J27:AJ28"/>
    <mergeCell ref="AL27:AL32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C31:C32"/>
    <mergeCell ref="A33:A38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AG33:AG34"/>
    <mergeCell ref="AH33:AH34"/>
    <mergeCell ref="AI33:AI34"/>
    <mergeCell ref="AJ33:AJ34"/>
    <mergeCell ref="AL33:AL38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I35:AI36"/>
    <mergeCell ref="AJ35:AJ36"/>
    <mergeCell ref="C37:C38"/>
  </mergeCells>
  <phoneticPr fontId="1" type="Hiragana"/>
  <conditionalFormatting sqref="E35:E36">
    <cfRule type="cellIs" dxfId="17" priority="3" operator="equal">
      <formula>"エラー"</formula>
    </cfRule>
  </conditionalFormatting>
  <conditionalFormatting sqref="E29:E30">
    <cfRule type="cellIs" dxfId="16" priority="5" operator="equal">
      <formula>"エラー"</formula>
    </cfRule>
  </conditionalFormatting>
  <conditionalFormatting sqref="E23:E24">
    <cfRule type="cellIs" dxfId="15" priority="6" operator="equal">
      <formula>"エラー"</formula>
    </cfRule>
  </conditionalFormatting>
  <conditionalFormatting sqref="E17:E18">
    <cfRule type="cellIs" dxfId="14" priority="7" operator="equal">
      <formula>"エラー"</formula>
    </cfRule>
  </conditionalFormatting>
  <conditionalFormatting sqref="AK33:AL38">
    <cfRule type="cellIs" dxfId="13" priority="9" operator="equal">
      <formula>0</formula>
    </cfRule>
  </conditionalFormatting>
  <conditionalFormatting sqref="AK9:AL32">
    <cfRule type="cellIs" dxfId="12" priority="10" operator="equal">
      <formula>0</formula>
    </cfRule>
  </conditionalFormatting>
  <conditionalFormatting sqref="E11:E12">
    <cfRule type="cellIs" dxfId="11" priority="8" operator="equal">
      <formula>"エラー"</formula>
    </cfRule>
  </conditionalFormatting>
  <conditionalFormatting sqref="AK9:AL38">
    <cfRule type="containsErrors" dxfId="10" priority="2">
      <formula>ISERROR(AK9)</formula>
    </cfRule>
  </conditionalFormatting>
  <conditionalFormatting sqref="AJ39:AL39">
    <cfRule type="cellIs" dxfId="9" priority="1" operator="equal">
      <formula>0</formula>
    </cfRule>
  </conditionalFormatting>
  <dataValidations count="1">
    <dataValidation type="list" allowBlank="1" showDropDown="0" showInputMessage="1" showErrorMessage="1" sqref="F35:AJ35 F33:AJ33 F27:AJ27 F29:AJ29 F23:AJ23 F21:AJ21 F9:AJ9 F11:AJ11 F15:AJ15 F17:AJ17">
      <formula1>"○"</formula1>
    </dataValidation>
  </dataValidations>
  <printOptions horizontalCentered="1"/>
  <pageMargins left="0.39370078740157477" right="0.39370078740157477" top="0.39370078740157477" bottom="0.19685039370078738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39"/>
  <sheetViews>
    <sheetView view="pageBreakPreview" topLeftCell="C1" zoomScale="70" zoomScaleNormal="90" zoomScaleSheetLayoutView="70" workbookViewId="0">
      <selection activeCell="AF3" sqref="AF3"/>
    </sheetView>
  </sheetViews>
  <sheetFormatPr defaultRowHeight="30" customHeight="1"/>
  <cols>
    <col min="1" max="1" width="3.6640625" style="87" bestFit="1" customWidth="1"/>
    <col min="2" max="2" width="28.77734375" style="87" bestFit="1" customWidth="1"/>
    <col min="3" max="3" width="9.6640625" style="87" bestFit="1" customWidth="1"/>
    <col min="4" max="4" width="5.6640625" style="87" bestFit="1" customWidth="1"/>
    <col min="5" max="5" width="8.33203125" style="87" bestFit="1" customWidth="1"/>
    <col min="6" max="36" width="6.77734375" style="88" customWidth="1"/>
    <col min="37" max="38" width="8.6640625" style="87" bestFit="1" customWidth="1"/>
    <col min="39" max="16384" width="8.88671875" style="87" customWidth="1"/>
  </cols>
  <sheetData>
    <row r="1" spans="1:38" ht="30" customHeight="1">
      <c r="A1" s="89" t="s">
        <v>24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</row>
    <row r="3" spans="1:38" ht="30" customHeight="1">
      <c r="B3" s="95" t="s">
        <v>30</v>
      </c>
      <c r="C3" s="103" t="s">
        <v>9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38" ht="30" customHeight="1">
      <c r="B4" s="95" t="s">
        <v>15</v>
      </c>
      <c r="C4" s="103" t="s">
        <v>20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38" ht="30" customHeight="1">
      <c r="B5" s="95" t="s">
        <v>31</v>
      </c>
      <c r="C5" s="103" t="s">
        <v>32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7" spans="1:38" ht="30" customHeight="1">
      <c r="A7" s="90"/>
      <c r="B7" s="96"/>
      <c r="C7" s="104" t="s">
        <v>22</v>
      </c>
      <c r="D7" s="112" t="s">
        <v>12</v>
      </c>
      <c r="E7" s="119" t="s">
        <v>17</v>
      </c>
      <c r="F7" s="129"/>
      <c r="G7" s="140"/>
      <c r="H7" s="140"/>
      <c r="I7" s="140"/>
      <c r="J7" s="140"/>
      <c r="K7" s="140"/>
      <c r="L7" s="140"/>
      <c r="M7" s="140"/>
      <c r="N7" s="140" t="s">
        <v>10</v>
      </c>
      <c r="O7" s="140" t="s">
        <v>0</v>
      </c>
      <c r="P7" s="141">
        <v>7</v>
      </c>
      <c r="Q7" s="140" t="s">
        <v>25</v>
      </c>
      <c r="R7" s="141">
        <v>1</v>
      </c>
      <c r="S7" s="140" t="s">
        <v>5</v>
      </c>
      <c r="T7" s="140" t="s">
        <v>1</v>
      </c>
      <c r="U7" s="140" t="s">
        <v>26</v>
      </c>
      <c r="V7" s="140" t="s">
        <v>4</v>
      </c>
      <c r="W7" s="140" t="s">
        <v>7</v>
      </c>
      <c r="X7" s="140" t="s">
        <v>2</v>
      </c>
      <c r="Y7" s="140" t="s">
        <v>27</v>
      </c>
      <c r="Z7" s="140" t="s">
        <v>28</v>
      </c>
      <c r="AA7" s="140" t="s">
        <v>29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58" t="s">
        <v>19</v>
      </c>
      <c r="AL7" s="164" t="s">
        <v>8</v>
      </c>
    </row>
    <row r="8" spans="1:38" ht="30" customHeight="1">
      <c r="A8" s="91"/>
      <c r="B8" s="97"/>
      <c r="C8" s="105"/>
      <c r="D8" s="113"/>
      <c r="E8" s="120"/>
      <c r="F8" s="130">
        <v>1</v>
      </c>
      <c r="G8" s="130">
        <v>2</v>
      </c>
      <c r="H8" s="130">
        <v>3</v>
      </c>
      <c r="I8" s="130">
        <v>4</v>
      </c>
      <c r="J8" s="130">
        <v>5</v>
      </c>
      <c r="K8" s="130">
        <v>6</v>
      </c>
      <c r="L8" s="130">
        <v>7</v>
      </c>
      <c r="M8" s="130">
        <v>8</v>
      </c>
      <c r="N8" s="130">
        <v>9</v>
      </c>
      <c r="O8" s="130">
        <v>10</v>
      </c>
      <c r="P8" s="130">
        <v>11</v>
      </c>
      <c r="Q8" s="130">
        <v>12</v>
      </c>
      <c r="R8" s="130">
        <v>13</v>
      </c>
      <c r="S8" s="130">
        <v>14</v>
      </c>
      <c r="T8" s="130">
        <v>15</v>
      </c>
      <c r="U8" s="130">
        <v>16</v>
      </c>
      <c r="V8" s="130">
        <v>17</v>
      </c>
      <c r="W8" s="130">
        <v>18</v>
      </c>
      <c r="X8" s="130">
        <v>19</v>
      </c>
      <c r="Y8" s="130">
        <v>20</v>
      </c>
      <c r="Z8" s="130">
        <v>21</v>
      </c>
      <c r="AA8" s="130">
        <v>22</v>
      </c>
      <c r="AB8" s="130">
        <v>23</v>
      </c>
      <c r="AC8" s="130">
        <v>24</v>
      </c>
      <c r="AD8" s="130">
        <v>25</v>
      </c>
      <c r="AE8" s="130">
        <v>26</v>
      </c>
      <c r="AF8" s="130">
        <v>27</v>
      </c>
      <c r="AG8" s="130">
        <v>28</v>
      </c>
      <c r="AH8" s="130">
        <v>29</v>
      </c>
      <c r="AI8" s="130">
        <v>30</v>
      </c>
      <c r="AJ8" s="146">
        <v>31</v>
      </c>
      <c r="AK8" s="159"/>
      <c r="AL8" s="165"/>
    </row>
    <row r="9" spans="1:38" ht="30" customHeight="1">
      <c r="A9" s="92">
        <v>1</v>
      </c>
      <c r="B9" s="98" t="s">
        <v>13</v>
      </c>
      <c r="C9" s="106" t="s">
        <v>39</v>
      </c>
      <c r="D9" s="114" t="s">
        <v>14</v>
      </c>
      <c r="E9" s="12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47"/>
      <c r="AK9" s="160" t="str">
        <f>IF($E$9="","",COUNTA(F9:AJ9))</f>
        <v/>
      </c>
      <c r="AL9" s="166">
        <f>SUM(AK10,AK12,AK13,AK14)</f>
        <v>32000</v>
      </c>
    </row>
    <row r="10" spans="1:38" ht="30" customHeight="1">
      <c r="A10" s="93"/>
      <c r="B10" s="99">
        <v>123456789</v>
      </c>
      <c r="C10" s="107"/>
      <c r="D10" s="115"/>
      <c r="E10" s="12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48"/>
      <c r="AK10" s="161" t="str">
        <f>IF($E$9="","",IF($E$9="","",ROUNDDOWN($E$9*100,-2))*COUNTA(F9:AJ9))</f>
        <v/>
      </c>
      <c r="AL10" s="167"/>
    </row>
    <row r="11" spans="1:38" ht="30" customHeight="1">
      <c r="A11" s="93"/>
      <c r="B11" s="100" t="s">
        <v>21</v>
      </c>
      <c r="C11" s="108" t="s">
        <v>39</v>
      </c>
      <c r="D11" s="116" t="s">
        <v>11</v>
      </c>
      <c r="E11" s="123" t="str">
        <f>IF(E9="","",IF(E9&lt;10,"エラー",E9))</f>
        <v/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49"/>
      <c r="AK11" s="162" t="str">
        <f>IF($E$11="","",COUNTA(F11:AJ11))</f>
        <v/>
      </c>
      <c r="AL11" s="167"/>
    </row>
    <row r="12" spans="1:38" ht="30" customHeight="1">
      <c r="A12" s="93"/>
      <c r="B12" s="101" t="s">
        <v>6</v>
      </c>
      <c r="C12" s="109"/>
      <c r="D12" s="117"/>
      <c r="E12" s="12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50"/>
      <c r="AK12" s="161" t="str">
        <f>IF($E$11="","",IF($E$11="","",ROUNDDOWN($E$11*100,-2))*COUNTA(F11:AJ11))</f>
        <v/>
      </c>
      <c r="AL12" s="167"/>
    </row>
    <row r="13" spans="1:38" ht="30" customHeight="1">
      <c r="A13" s="93"/>
      <c r="B13" s="100" t="s">
        <v>3</v>
      </c>
      <c r="C13" s="110" t="s">
        <v>40</v>
      </c>
      <c r="D13" s="115" t="s">
        <v>14</v>
      </c>
      <c r="E13" s="125" t="s">
        <v>23</v>
      </c>
      <c r="F13" s="135"/>
      <c r="G13" s="135"/>
      <c r="H13" s="135"/>
      <c r="I13" s="135"/>
      <c r="J13" s="135">
        <v>4000</v>
      </c>
      <c r="K13" s="135"/>
      <c r="L13" s="135"/>
      <c r="M13" s="135"/>
      <c r="N13" s="135"/>
      <c r="O13" s="135"/>
      <c r="P13" s="135"/>
      <c r="Q13" s="135">
        <v>4000</v>
      </c>
      <c r="R13" s="135"/>
      <c r="S13" s="135"/>
      <c r="T13" s="135"/>
      <c r="U13" s="135"/>
      <c r="V13" s="135"/>
      <c r="W13" s="135"/>
      <c r="X13" s="135">
        <v>4000</v>
      </c>
      <c r="Y13" s="135"/>
      <c r="Z13" s="135"/>
      <c r="AA13" s="135"/>
      <c r="AB13" s="135"/>
      <c r="AC13" s="135"/>
      <c r="AD13" s="135"/>
      <c r="AE13" s="135">
        <v>4000</v>
      </c>
      <c r="AF13" s="135"/>
      <c r="AG13" s="135"/>
      <c r="AH13" s="135"/>
      <c r="AI13" s="135"/>
      <c r="AJ13" s="151"/>
      <c r="AK13" s="161">
        <f>SUM(F13:AJ13)</f>
        <v>16000</v>
      </c>
      <c r="AL13" s="167"/>
    </row>
    <row r="14" spans="1:38" ht="30" customHeight="1">
      <c r="A14" s="94"/>
      <c r="B14" s="102" t="s">
        <v>33</v>
      </c>
      <c r="C14" s="111"/>
      <c r="D14" s="113" t="s">
        <v>11</v>
      </c>
      <c r="E14" s="113"/>
      <c r="F14" s="136"/>
      <c r="G14" s="136"/>
      <c r="H14" s="136"/>
      <c r="I14" s="136"/>
      <c r="J14" s="136">
        <v>4000</v>
      </c>
      <c r="K14" s="136"/>
      <c r="L14" s="136"/>
      <c r="M14" s="136"/>
      <c r="N14" s="136"/>
      <c r="O14" s="136"/>
      <c r="P14" s="136"/>
      <c r="Q14" s="136">
        <v>4000</v>
      </c>
      <c r="R14" s="136"/>
      <c r="S14" s="136"/>
      <c r="T14" s="136"/>
      <c r="U14" s="136"/>
      <c r="V14" s="136"/>
      <c r="W14" s="136"/>
      <c r="X14" s="136">
        <v>4000</v>
      </c>
      <c r="Y14" s="136"/>
      <c r="Z14" s="136"/>
      <c r="AA14" s="136"/>
      <c r="AB14" s="136"/>
      <c r="AC14" s="136"/>
      <c r="AD14" s="136"/>
      <c r="AE14" s="136">
        <v>4000</v>
      </c>
      <c r="AF14" s="136"/>
      <c r="AG14" s="136"/>
      <c r="AH14" s="136"/>
      <c r="AI14" s="136"/>
      <c r="AJ14" s="144"/>
      <c r="AK14" s="163">
        <f>SUM(F14:AJ14)</f>
        <v>16000</v>
      </c>
      <c r="AL14" s="168"/>
    </row>
    <row r="15" spans="1:38" s="87" customFormat="1" ht="30" customHeight="1">
      <c r="A15" s="92">
        <v>2</v>
      </c>
      <c r="B15" s="98" t="s">
        <v>13</v>
      </c>
      <c r="C15" s="106" t="s">
        <v>39</v>
      </c>
      <c r="D15" s="114" t="s">
        <v>14</v>
      </c>
      <c r="E15" s="121">
        <v>18.399999999999999</v>
      </c>
      <c r="F15" s="131"/>
      <c r="G15" s="131"/>
      <c r="H15" s="131" t="s">
        <v>36</v>
      </c>
      <c r="I15" s="131"/>
      <c r="J15" s="131"/>
      <c r="K15" s="131" t="s">
        <v>36</v>
      </c>
      <c r="L15" s="131"/>
      <c r="M15" s="131"/>
      <c r="N15" s="131" t="s">
        <v>36</v>
      </c>
      <c r="O15" s="131"/>
      <c r="P15" s="131"/>
      <c r="Q15" s="131" t="s">
        <v>36</v>
      </c>
      <c r="R15" s="131"/>
      <c r="S15" s="131"/>
      <c r="T15" s="131" t="s">
        <v>36</v>
      </c>
      <c r="U15" s="131"/>
      <c r="V15" s="131"/>
      <c r="W15" s="131" t="s">
        <v>36</v>
      </c>
      <c r="X15" s="131"/>
      <c r="Y15" s="131"/>
      <c r="Z15" s="131" t="s">
        <v>36</v>
      </c>
      <c r="AA15" s="131"/>
      <c r="AB15" s="131"/>
      <c r="AC15" s="131" t="s">
        <v>36</v>
      </c>
      <c r="AD15" s="131"/>
      <c r="AE15" s="131"/>
      <c r="AF15" s="131" t="s">
        <v>36</v>
      </c>
      <c r="AG15" s="131"/>
      <c r="AH15" s="131"/>
      <c r="AI15" s="131" t="s">
        <v>36</v>
      </c>
      <c r="AJ15" s="152"/>
      <c r="AK15" s="160">
        <f>IF($E$15="","",COUNTA(F15:AJ15))</f>
        <v>10</v>
      </c>
      <c r="AL15" s="166">
        <f>SUM(AK16,AK18,AK19,AK20)</f>
        <v>36000</v>
      </c>
    </row>
    <row r="16" spans="1:38" s="87" customFormat="1" ht="30" customHeight="1">
      <c r="A16" s="93"/>
      <c r="B16" s="99" t="s">
        <v>34</v>
      </c>
      <c r="C16" s="107"/>
      <c r="D16" s="115"/>
      <c r="E16" s="12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53"/>
      <c r="AK16" s="161">
        <f>IF($E$15="","",IF($E$15="","",ROUNDDOWN($E$15*100,-2))*COUNTA(F15:AJ15))</f>
        <v>18000</v>
      </c>
      <c r="AL16" s="167"/>
    </row>
    <row r="17" spans="1:38" s="87" customFormat="1" ht="30" customHeight="1">
      <c r="A17" s="93"/>
      <c r="B17" s="100" t="s">
        <v>21</v>
      </c>
      <c r="C17" s="108" t="s">
        <v>39</v>
      </c>
      <c r="D17" s="116" t="s">
        <v>11</v>
      </c>
      <c r="E17" s="123">
        <f>IF(E15="","",IF(E15&lt;10,"エラー",E15))</f>
        <v>18.399999999999999</v>
      </c>
      <c r="F17" s="133"/>
      <c r="G17" s="133"/>
      <c r="H17" s="133" t="s">
        <v>36</v>
      </c>
      <c r="I17" s="133"/>
      <c r="J17" s="133"/>
      <c r="K17" s="133" t="s">
        <v>36</v>
      </c>
      <c r="L17" s="133"/>
      <c r="M17" s="133"/>
      <c r="N17" s="133" t="s">
        <v>36</v>
      </c>
      <c r="O17" s="133"/>
      <c r="P17" s="133"/>
      <c r="Q17" s="133" t="s">
        <v>36</v>
      </c>
      <c r="R17" s="133"/>
      <c r="S17" s="133"/>
      <c r="T17" s="133" t="s">
        <v>36</v>
      </c>
      <c r="U17" s="133"/>
      <c r="V17" s="133"/>
      <c r="W17" s="133" t="s">
        <v>36</v>
      </c>
      <c r="X17" s="133"/>
      <c r="Y17" s="133"/>
      <c r="Z17" s="133" t="s">
        <v>36</v>
      </c>
      <c r="AA17" s="133"/>
      <c r="AB17" s="133"/>
      <c r="AC17" s="133" t="s">
        <v>36</v>
      </c>
      <c r="AD17" s="133"/>
      <c r="AE17" s="133"/>
      <c r="AF17" s="133" t="s">
        <v>36</v>
      </c>
      <c r="AG17" s="133"/>
      <c r="AH17" s="133"/>
      <c r="AI17" s="133" t="s">
        <v>36</v>
      </c>
      <c r="AJ17" s="154"/>
      <c r="AK17" s="162">
        <f>IF($E$17="","",COUNTA(F17:AJ17))</f>
        <v>10</v>
      </c>
      <c r="AL17" s="167"/>
    </row>
    <row r="18" spans="1:38" s="87" customFormat="1" ht="30" customHeight="1">
      <c r="A18" s="93"/>
      <c r="B18" s="101" t="s">
        <v>6</v>
      </c>
      <c r="C18" s="109"/>
      <c r="D18" s="118"/>
      <c r="E18" s="126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53"/>
      <c r="AK18" s="161">
        <f>IF($E$17="","",IF($E$17="","",ROUNDDOWN($E$17*100,-2))*COUNTA(F17:AJ17))</f>
        <v>18000</v>
      </c>
      <c r="AL18" s="167"/>
    </row>
    <row r="19" spans="1:38" s="87" customFormat="1" ht="30" customHeight="1">
      <c r="A19" s="93"/>
      <c r="B19" s="100" t="s">
        <v>3</v>
      </c>
      <c r="C19" s="110" t="s">
        <v>40</v>
      </c>
      <c r="D19" s="112" t="s">
        <v>14</v>
      </c>
      <c r="E19" s="127" t="s">
        <v>23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55"/>
      <c r="AK19" s="161">
        <f>SUM(F19:AJ19)</f>
        <v>0</v>
      </c>
      <c r="AL19" s="167"/>
    </row>
    <row r="20" spans="1:38" s="87" customFormat="1" ht="30" customHeight="1">
      <c r="A20" s="94"/>
      <c r="B20" s="102" t="s">
        <v>35</v>
      </c>
      <c r="C20" s="111"/>
      <c r="D20" s="113" t="s">
        <v>11</v>
      </c>
      <c r="E20" s="113" t="s">
        <v>23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56"/>
      <c r="AK20" s="163">
        <f>SUM(F20:AJ20)</f>
        <v>0</v>
      </c>
      <c r="AL20" s="168"/>
    </row>
    <row r="21" spans="1:38" s="87" customFormat="1" ht="30" customHeight="1">
      <c r="A21" s="92">
        <v>3</v>
      </c>
      <c r="B21" s="98" t="s">
        <v>13</v>
      </c>
      <c r="C21" s="106" t="s">
        <v>39</v>
      </c>
      <c r="D21" s="114" t="s">
        <v>14</v>
      </c>
      <c r="E21" s="121">
        <v>10.1</v>
      </c>
      <c r="F21" s="131"/>
      <c r="G21" s="131"/>
      <c r="H21" s="131" t="s">
        <v>36</v>
      </c>
      <c r="I21" s="131"/>
      <c r="J21" s="131"/>
      <c r="K21" s="131"/>
      <c r="L21" s="131" t="s">
        <v>36</v>
      </c>
      <c r="M21" s="131"/>
      <c r="N21" s="131"/>
      <c r="O21" s="131"/>
      <c r="P21" s="131" t="s">
        <v>36</v>
      </c>
      <c r="Q21" s="131"/>
      <c r="R21" s="131"/>
      <c r="S21" s="131"/>
      <c r="T21" s="131" t="s">
        <v>36</v>
      </c>
      <c r="U21" s="131"/>
      <c r="V21" s="131"/>
      <c r="W21" s="131"/>
      <c r="X21" s="131" t="s">
        <v>36</v>
      </c>
      <c r="Y21" s="131"/>
      <c r="Z21" s="131"/>
      <c r="AA21" s="131"/>
      <c r="AB21" s="131" t="s">
        <v>36</v>
      </c>
      <c r="AC21" s="131"/>
      <c r="AD21" s="131"/>
      <c r="AE21" s="131"/>
      <c r="AF21" s="131" t="s">
        <v>36</v>
      </c>
      <c r="AG21" s="131"/>
      <c r="AH21" s="131"/>
      <c r="AI21" s="131"/>
      <c r="AJ21" s="152" t="s">
        <v>36</v>
      </c>
      <c r="AK21" s="160">
        <f>IF($E$21="","",COUNTA(F21:AJ21))</f>
        <v>8</v>
      </c>
      <c r="AL21" s="166">
        <f>SUM(AK22,AK24,AK25,AK26)</f>
        <v>16000</v>
      </c>
    </row>
    <row r="22" spans="1:38" s="87" customFormat="1" ht="30" customHeight="1">
      <c r="A22" s="93"/>
      <c r="B22" s="99" t="s">
        <v>38</v>
      </c>
      <c r="C22" s="107"/>
      <c r="D22" s="115"/>
      <c r="E22" s="12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53"/>
      <c r="AK22" s="161">
        <f>IF($E$21="","",IF($E$21="","",ROUNDDOWN($E$21*100,-2))*COUNTA(F21:AJ21))</f>
        <v>8000</v>
      </c>
      <c r="AL22" s="167"/>
    </row>
    <row r="23" spans="1:38" s="87" customFormat="1" ht="30" customHeight="1">
      <c r="A23" s="93"/>
      <c r="B23" s="100" t="s">
        <v>21</v>
      </c>
      <c r="C23" s="108" t="s">
        <v>39</v>
      </c>
      <c r="D23" s="116" t="s">
        <v>11</v>
      </c>
      <c r="E23" s="123">
        <f>IF(E21="","",IF(E21&lt;10,"エラー",E21))</f>
        <v>10.1</v>
      </c>
      <c r="F23" s="133"/>
      <c r="G23" s="133"/>
      <c r="H23" s="133" t="s">
        <v>36</v>
      </c>
      <c r="I23" s="133"/>
      <c r="J23" s="133"/>
      <c r="K23" s="133"/>
      <c r="L23" s="133" t="s">
        <v>36</v>
      </c>
      <c r="M23" s="133"/>
      <c r="N23" s="133"/>
      <c r="O23" s="133"/>
      <c r="P23" s="133" t="s">
        <v>36</v>
      </c>
      <c r="Q23" s="133"/>
      <c r="R23" s="133"/>
      <c r="S23" s="133"/>
      <c r="T23" s="133" t="s">
        <v>36</v>
      </c>
      <c r="U23" s="133"/>
      <c r="V23" s="133"/>
      <c r="W23" s="133"/>
      <c r="X23" s="133" t="s">
        <v>36</v>
      </c>
      <c r="Y23" s="133"/>
      <c r="Z23" s="133"/>
      <c r="AA23" s="133"/>
      <c r="AB23" s="133" t="s">
        <v>36</v>
      </c>
      <c r="AC23" s="133"/>
      <c r="AD23" s="133"/>
      <c r="AE23" s="133"/>
      <c r="AF23" s="133" t="s">
        <v>36</v>
      </c>
      <c r="AG23" s="133"/>
      <c r="AH23" s="133"/>
      <c r="AI23" s="133"/>
      <c r="AJ23" s="154" t="s">
        <v>36</v>
      </c>
      <c r="AK23" s="162">
        <f>IF($E$23="","",COUNTA(F23:AJ23))</f>
        <v>8</v>
      </c>
      <c r="AL23" s="167"/>
    </row>
    <row r="24" spans="1:38" s="87" customFormat="1" ht="30" customHeight="1">
      <c r="A24" s="93"/>
      <c r="B24" s="101" t="s">
        <v>6</v>
      </c>
      <c r="C24" s="109"/>
      <c r="D24" s="118"/>
      <c r="E24" s="126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53"/>
      <c r="AK24" s="161">
        <f>IF($E$23="","",IF($E$23="","",ROUNDDOWN($E$23*100,-2))*COUNTA(F23:AJ23))</f>
        <v>8000</v>
      </c>
      <c r="AL24" s="167"/>
    </row>
    <row r="25" spans="1:38" s="87" customFormat="1" ht="30" customHeight="1">
      <c r="A25" s="93"/>
      <c r="B25" s="100" t="s">
        <v>3</v>
      </c>
      <c r="C25" s="110" t="s">
        <v>40</v>
      </c>
      <c r="D25" s="112" t="s">
        <v>14</v>
      </c>
      <c r="E25" s="127" t="s">
        <v>23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55"/>
      <c r="AK25" s="161">
        <f>SUM(F25:AJ25)</f>
        <v>0</v>
      </c>
      <c r="AL25" s="167"/>
    </row>
    <row r="26" spans="1:38" s="87" customFormat="1" ht="30" customHeight="1">
      <c r="A26" s="94"/>
      <c r="B26" s="102" t="s">
        <v>37</v>
      </c>
      <c r="C26" s="111"/>
      <c r="D26" s="113" t="s">
        <v>11</v>
      </c>
      <c r="E26" s="105" t="s">
        <v>23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56"/>
      <c r="AK26" s="163">
        <f>SUM(F26:AJ26)</f>
        <v>0</v>
      </c>
      <c r="AL26" s="168"/>
    </row>
    <row r="27" spans="1:38" s="87" customFormat="1" ht="30" customHeight="1">
      <c r="A27" s="92">
        <v>4</v>
      </c>
      <c r="B27" s="98" t="s">
        <v>13</v>
      </c>
      <c r="C27" s="106" t="s">
        <v>39</v>
      </c>
      <c r="D27" s="114" t="s">
        <v>14</v>
      </c>
      <c r="E27" s="12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52"/>
      <c r="AK27" s="160" t="str">
        <f>IF($E$27="","",COUNTA(F27:AJ27))</f>
        <v/>
      </c>
      <c r="AL27" s="166">
        <f>SUM(AK28,AK30,AK31,AK32)</f>
        <v>0</v>
      </c>
    </row>
    <row r="28" spans="1:38" ht="30" customHeight="1">
      <c r="A28" s="93"/>
      <c r="B28" s="99"/>
      <c r="C28" s="107"/>
      <c r="D28" s="115"/>
      <c r="E28" s="12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53"/>
      <c r="AK28" s="161" t="str">
        <f>IF($E$27="","",IF($E$27="","",ROUNDDOWN($E$27*100,-2))*COUNTA(F27:AJ27))</f>
        <v/>
      </c>
      <c r="AL28" s="167"/>
    </row>
    <row r="29" spans="1:38" ht="30" customHeight="1">
      <c r="A29" s="93"/>
      <c r="B29" s="100" t="s">
        <v>21</v>
      </c>
      <c r="C29" s="108" t="s">
        <v>39</v>
      </c>
      <c r="D29" s="116" t="s">
        <v>11</v>
      </c>
      <c r="E29" s="123" t="str">
        <f>IF(E27="","",IF(E27&lt;10,"エラー",E27))</f>
        <v/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54"/>
      <c r="AK29" s="162" t="str">
        <f>IF($E$29="","",COUNTA(F29:AJ29))</f>
        <v/>
      </c>
      <c r="AL29" s="167"/>
    </row>
    <row r="30" spans="1:38" ht="30" customHeight="1">
      <c r="A30" s="93"/>
      <c r="B30" s="101"/>
      <c r="C30" s="109"/>
      <c r="D30" s="118"/>
      <c r="E30" s="126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53"/>
      <c r="AK30" s="161" t="str">
        <f>IF($E$29="","",IF($E$29="","",ROUNDDOWN($E$29*100,-2))*COUNTA(F29:AJ29))</f>
        <v/>
      </c>
      <c r="AL30" s="167"/>
    </row>
    <row r="31" spans="1:38" ht="30" customHeight="1">
      <c r="A31" s="93"/>
      <c r="B31" s="100" t="s">
        <v>3</v>
      </c>
      <c r="C31" s="110" t="s">
        <v>40</v>
      </c>
      <c r="D31" s="112" t="s">
        <v>14</v>
      </c>
      <c r="E31" s="128" t="s">
        <v>23</v>
      </c>
      <c r="F31" s="138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43"/>
      <c r="AJ31" s="155"/>
      <c r="AK31" s="161">
        <f>SUM(F31:AJ31)</f>
        <v>0</v>
      </c>
      <c r="AL31" s="167"/>
    </row>
    <row r="32" spans="1:38" ht="30" customHeight="1">
      <c r="A32" s="94"/>
      <c r="B32" s="102"/>
      <c r="C32" s="111"/>
      <c r="D32" s="113" t="s">
        <v>11</v>
      </c>
      <c r="E32" s="113" t="s">
        <v>23</v>
      </c>
      <c r="F32" s="139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44"/>
      <c r="AJ32" s="156"/>
      <c r="AK32" s="163">
        <f>SUM(F32:AJ32)</f>
        <v>0</v>
      </c>
      <c r="AL32" s="168"/>
    </row>
    <row r="33" spans="1:38" ht="30" customHeight="1">
      <c r="A33" s="92">
        <v>5</v>
      </c>
      <c r="B33" s="98" t="s">
        <v>13</v>
      </c>
      <c r="C33" s="106" t="s">
        <v>39</v>
      </c>
      <c r="D33" s="114" t="s">
        <v>14</v>
      </c>
      <c r="E33" s="12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52"/>
      <c r="AK33" s="160" t="str">
        <f>IF($E$33="","",COUNTA(F33:AJ33))</f>
        <v/>
      </c>
      <c r="AL33" s="166">
        <f>SUM(AK34,AK36,AK37,AK38)</f>
        <v>0</v>
      </c>
    </row>
    <row r="34" spans="1:38" ht="30" customHeight="1">
      <c r="A34" s="93"/>
      <c r="B34" s="99"/>
      <c r="C34" s="107"/>
      <c r="D34" s="115"/>
      <c r="E34" s="12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53"/>
      <c r="AK34" s="161" t="str">
        <f>IF($E$33="","",IF($E$33="","",ROUNDDOWN($E$33*100,-2))*COUNTA(F33:AJ33))</f>
        <v/>
      </c>
      <c r="AL34" s="167"/>
    </row>
    <row r="35" spans="1:38" ht="30" customHeight="1">
      <c r="A35" s="93"/>
      <c r="B35" s="100" t="s">
        <v>21</v>
      </c>
      <c r="C35" s="108" t="s">
        <v>39</v>
      </c>
      <c r="D35" s="116" t="s">
        <v>11</v>
      </c>
      <c r="E35" s="123" t="str">
        <f>IF(E33="","",IF(E33&lt;10,"エラー",E33))</f>
        <v/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54"/>
      <c r="AK35" s="162" t="str">
        <f>IF($E$35="","",COUNTA(F35:AJ35))</f>
        <v/>
      </c>
      <c r="AL35" s="167"/>
    </row>
    <row r="36" spans="1:38" ht="30" customHeight="1">
      <c r="A36" s="93"/>
      <c r="B36" s="101"/>
      <c r="C36" s="109"/>
      <c r="D36" s="118"/>
      <c r="E36" s="126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53"/>
      <c r="AK36" s="161" t="str">
        <f>IF($E$35="","",IF($E$35="","",ROUNDDOWN($E$35*100,-2))*COUNTA(F35:AJ35))</f>
        <v/>
      </c>
      <c r="AL36" s="167"/>
    </row>
    <row r="37" spans="1:38" s="87" customFormat="1" ht="30" customHeight="1">
      <c r="A37" s="93"/>
      <c r="B37" s="100" t="s">
        <v>3</v>
      </c>
      <c r="C37" s="110" t="s">
        <v>40</v>
      </c>
      <c r="D37" s="112" t="s">
        <v>14</v>
      </c>
      <c r="E37" s="127" t="s">
        <v>23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55"/>
      <c r="AK37" s="161">
        <f>SUM(F37:AJ37)</f>
        <v>0</v>
      </c>
      <c r="AL37" s="167"/>
    </row>
    <row r="38" spans="1:38" ht="30" customHeight="1">
      <c r="A38" s="94"/>
      <c r="B38" s="102"/>
      <c r="C38" s="111"/>
      <c r="D38" s="113" t="s">
        <v>11</v>
      </c>
      <c r="E38" s="105" t="s">
        <v>23</v>
      </c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56"/>
      <c r="AK38" s="163">
        <f>SUM(F38:AJ38)</f>
        <v>0</v>
      </c>
      <c r="AL38" s="168"/>
    </row>
    <row r="39" spans="1:38" ht="30" customHeight="1">
      <c r="A39" s="9" t="s">
        <v>41</v>
      </c>
      <c r="B39" s="9"/>
      <c r="C39" s="9"/>
      <c r="D39" s="9"/>
      <c r="E39" s="9"/>
      <c r="F39" s="9"/>
      <c r="G39" s="9"/>
      <c r="H39" s="9"/>
      <c r="I39" s="9"/>
      <c r="AH39" s="142" t="s">
        <v>16</v>
      </c>
      <c r="AI39" s="145"/>
      <c r="AJ39" s="157">
        <f>SUM(AL9:AL38)</f>
        <v>84000</v>
      </c>
      <c r="AK39" s="157"/>
      <c r="AL39" s="169"/>
    </row>
  </sheetData>
  <sheetProtection password="C7C4" sheet="1" objects="1" scenarios="1"/>
  <mergeCells count="368">
    <mergeCell ref="A1:AL1"/>
    <mergeCell ref="C3:N3"/>
    <mergeCell ref="C4:N4"/>
    <mergeCell ref="C5:N5"/>
    <mergeCell ref="A39:I39"/>
    <mergeCell ref="AH39:AI39"/>
    <mergeCell ref="AJ39:AL39"/>
    <mergeCell ref="A7:B8"/>
    <mergeCell ref="C7:C8"/>
    <mergeCell ref="D7:D8"/>
    <mergeCell ref="E7:E8"/>
    <mergeCell ref="AK7:AK8"/>
    <mergeCell ref="AL7:AL8"/>
    <mergeCell ref="A9:A14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L9:AL14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AJ11:AJ12"/>
    <mergeCell ref="C13:C14"/>
    <mergeCell ref="A15:A20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J15:AJ16"/>
    <mergeCell ref="AL15:AL20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I17:AI18"/>
    <mergeCell ref="AJ17:AJ18"/>
    <mergeCell ref="C19:C20"/>
    <mergeCell ref="A21:A26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AJ21:AJ22"/>
    <mergeCell ref="AL21:AL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C25:C26"/>
    <mergeCell ref="A27:A32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J27:AJ28"/>
    <mergeCell ref="AL27:AL32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C31:C32"/>
    <mergeCell ref="A33:A38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AG33:AG34"/>
    <mergeCell ref="AH33:AH34"/>
    <mergeCell ref="AI33:AI34"/>
    <mergeCell ref="AJ33:AJ34"/>
    <mergeCell ref="AL33:AL38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I35:AI36"/>
    <mergeCell ref="AJ35:AJ36"/>
    <mergeCell ref="C37:C38"/>
  </mergeCells>
  <phoneticPr fontId="1" type="Hiragana"/>
  <conditionalFormatting sqref="E35:E36">
    <cfRule type="cellIs" dxfId="8" priority="3" operator="equal">
      <formula>"エラー"</formula>
    </cfRule>
  </conditionalFormatting>
  <conditionalFormatting sqref="E29:E30">
    <cfRule type="cellIs" dxfId="7" priority="4" operator="equal">
      <formula>"エラー"</formula>
    </cfRule>
  </conditionalFormatting>
  <conditionalFormatting sqref="E23:E24">
    <cfRule type="cellIs" dxfId="6" priority="5" operator="equal">
      <formula>"エラー"</formula>
    </cfRule>
  </conditionalFormatting>
  <conditionalFormatting sqref="E17:E18">
    <cfRule type="cellIs" dxfId="5" priority="6" operator="equal">
      <formula>"エラー"</formula>
    </cfRule>
  </conditionalFormatting>
  <conditionalFormatting sqref="AK33:AL38">
    <cfRule type="cellIs" dxfId="4" priority="8" operator="equal">
      <formula>0</formula>
    </cfRule>
  </conditionalFormatting>
  <conditionalFormatting sqref="AK9:AL32">
    <cfRule type="cellIs" dxfId="3" priority="9" operator="equal">
      <formula>0</formula>
    </cfRule>
  </conditionalFormatting>
  <conditionalFormatting sqref="E11:E12">
    <cfRule type="cellIs" dxfId="2" priority="7" operator="equal">
      <formula>"エラー"</formula>
    </cfRule>
  </conditionalFormatting>
  <conditionalFormatting sqref="AK9:AL38">
    <cfRule type="containsErrors" dxfId="1" priority="2">
      <formula>ISERROR(AK9)</formula>
    </cfRule>
  </conditionalFormatting>
  <conditionalFormatting sqref="AJ39:AL39">
    <cfRule type="cellIs" dxfId="0" priority="1" operator="equal">
      <formula>0</formula>
    </cfRule>
  </conditionalFormatting>
  <dataValidations count="1">
    <dataValidation type="list" allowBlank="1" showDropDown="0" showInputMessage="1" showErrorMessage="1" sqref="F35:AJ35 F33:AJ33 F27:AJ27 F29:AJ29 F23:AJ23 F21:AJ21 F9:AJ9 F11:AJ11 F15:AJ15 F17:AJ17">
      <formula1>"○"</formula1>
    </dataValidation>
  </dataValidations>
  <printOptions horizontalCentered="1"/>
  <pageMargins left="0.39370078740157477" right="0.39370078740157477" top="0.39370078740157477" bottom="0.19685039370078738" header="0.3" footer="0.3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利用実績書</vt:lpstr>
      <vt:lpstr>利用実績書（記入例）</vt:lpstr>
    </vt:vector>
  </TitlesOfParts>
  <Company>日本板紙株式会社　芸防工場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原田秀作</dc:creator>
  <cp:lastModifiedBy>000723 前田 新吾</cp:lastModifiedBy>
  <cp:lastPrinted>2020-03-16T04:57:30Z</cp:lastPrinted>
  <dcterms:created xsi:type="dcterms:W3CDTF">2002-03-25T23:38:00Z</dcterms:created>
  <dcterms:modified xsi:type="dcterms:W3CDTF">2025-01-14T23:14:42Z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2025-01-14T23:14:42Z</vt:filetime>
  </property>
</Properties>
</file>