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1680" yWindow="240" windowWidth="21120" windowHeight="11868" tabRatio="721"/>
  </bookViews>
  <sheets>
    <sheet name="利用実績書（法人用）" sheetId="9" r:id="rId1"/>
    <sheet name="利用実績書（法人用記入例）" sheetId="6" r:id="rId2"/>
  </sheets>
  <definedNames>
    <definedName name="_xlnm.Print_Titles" localSheetId="1">'利用実績書（法人用記入例）'!$1:$8</definedName>
    <definedName name="_xlnm.Print_Titles" localSheetId="0">'利用実績書（法人用）'!$1:$8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000723 前田 新吾</author>
  </authors>
  <commentList>
    <comment ref="J17" authorId="0">
      <text>
        <r>
          <rPr>
            <b/>
            <sz val="16"/>
            <color rgb="FFFF0000"/>
            <rFont val="ＭＳ Ｐゴシック"/>
          </rPr>
          <t>タクシー等を利用した日に、
片道分の金額を入力してください。</t>
        </r>
      </text>
    </comment>
    <comment ref="AK17" authorId="0">
      <text>
        <r>
          <rPr>
            <b/>
            <sz val="16"/>
            <color rgb="FFFF0000"/>
            <rFont val="ＭＳ Ｐゴシック"/>
          </rPr>
          <t>入力した場合は、月小計は、
自動計算されます。</t>
        </r>
      </text>
    </comment>
    <comment ref="E29" authorId="0">
      <text>
        <r>
          <rPr>
            <b/>
            <sz val="16"/>
            <color rgb="FFFF0000"/>
            <rFont val="ＭＳ Ｐゴシック"/>
          </rPr>
          <t>片道の最短距離を入力してください。
10km以上が対象となります。</t>
        </r>
      </text>
    </comment>
    <comment ref="AJ69" authorId="0">
      <text>
        <r>
          <rPr>
            <b/>
            <sz val="16"/>
            <color rgb="FFFF0000"/>
            <rFont val="ＭＳ Ｐゴシック"/>
          </rPr>
          <t>入力した場合は、申請額は、
自動計算されます。</t>
        </r>
      </text>
    </comment>
    <comment ref="V13" authorId="0">
      <text>
        <r>
          <rPr>
            <b/>
            <sz val="16"/>
            <color rgb="FFFF0000"/>
            <rFont val="ＭＳ Ｐゴシック"/>
          </rPr>
          <t>サービス担当者会議等を開催した場合に、
入力してください。</t>
        </r>
      </text>
    </comment>
    <comment ref="AG23" authorId="0">
      <text>
        <r>
          <rPr>
            <b/>
            <sz val="16"/>
            <color rgb="FFFF0000"/>
            <rFont val="ＭＳ Ｐゴシック"/>
          </rPr>
          <t>サービス担当者会議を開催した場合に、
入力してください。</t>
        </r>
      </text>
    </comment>
    <comment ref="AE33" authorId="0">
      <text>
        <r>
          <rPr>
            <b/>
            <sz val="16"/>
            <color rgb="FFFF0000"/>
            <rFont val="ＭＳ Ｐゴシック"/>
          </rPr>
          <t>サービス担当者会議を開催した場合に、
入力してください。</t>
        </r>
      </text>
    </comment>
    <comment ref="AG43" authorId="0">
      <text>
        <r>
          <rPr>
            <b/>
            <sz val="16"/>
            <color rgb="FFFF0000"/>
            <rFont val="ＭＳ Ｐゴシック"/>
          </rPr>
          <t>サービス担当者会議を開催した場合に、
入力してください。
船賃は、高齢者離島対策事業で請求してください。</t>
        </r>
      </text>
    </comment>
    <comment ref="N21" authorId="0">
      <text>
        <r>
          <rPr>
            <b/>
            <sz val="16"/>
            <color rgb="FFFF0000"/>
            <rFont val="ＭＳ Ｐゴシック"/>
          </rPr>
          <t>介護サービスを利用した日に、
○を入力してください。</t>
        </r>
      </text>
    </comment>
    <comment ref="H29" authorId="0">
      <text>
        <r>
          <rPr>
            <b/>
            <sz val="16"/>
            <color rgb="FFFF0000"/>
            <rFont val="ＭＳ Ｐゴシック"/>
          </rPr>
          <t>介護サービスを利用した日に、
○を入力してください。</t>
        </r>
      </text>
    </comment>
    <comment ref="E13" authorId="0">
      <text>
        <r>
          <rPr>
            <b/>
            <sz val="16"/>
            <color rgb="FFFF0000"/>
            <rFont val="ＭＳ Ｐゴシック"/>
          </rPr>
          <t>片道の最短距離を入力してください。
10km以上が対象となります。</t>
        </r>
      </text>
    </comment>
    <comment ref="E23" authorId="0">
      <text>
        <r>
          <rPr>
            <b/>
            <sz val="16"/>
            <color rgb="FFFF0000"/>
            <rFont val="ＭＳ Ｐゴシック"/>
          </rPr>
          <t>片道の最短距離を入力してください。
10km以上が対象となります。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<sst xmlns="http://schemas.openxmlformats.org/spreadsheetml/2006/main" xmlns:r="http://schemas.openxmlformats.org/officeDocument/2006/relationships" count="51" uniqueCount="51">
  <si>
    <t>大竹市松ケ原町</t>
    <rPh sb="0" eb="3">
      <t>おおたけし</t>
    </rPh>
    <rPh sb="3" eb="4">
      <t>まつ</t>
    </rPh>
    <rPh sb="5" eb="6">
      <t>はら</t>
    </rPh>
    <rPh sb="6" eb="7">
      <t>まち</t>
    </rPh>
    <phoneticPr fontId="1" type="Hiragana"/>
  </si>
  <si>
    <t>サ</t>
  </si>
  <si>
    <t>利</t>
    <rPh sb="0" eb="1">
      <t>り</t>
    </rPh>
    <phoneticPr fontId="1" type="Hiragana"/>
  </si>
  <si>
    <t>○</t>
  </si>
  <si>
    <t>●●</t>
  </si>
  <si>
    <t>居住地</t>
    <rPh sb="0" eb="1">
      <t>キョ</t>
    </rPh>
    <rPh sb="1" eb="2">
      <t>ジュウ</t>
    </rPh>
    <rPh sb="2" eb="3">
      <t>チ</t>
    </rPh>
    <phoneticPr fontId="18"/>
  </si>
  <si>
    <t>ビ</t>
  </si>
  <si>
    <t>月</t>
    <rPh sb="0" eb="1">
      <t>がつ</t>
    </rPh>
    <phoneticPr fontId="1" type="Hiragana"/>
  </si>
  <si>
    <t>■■　■■</t>
  </si>
  <si>
    <t>ス</t>
  </si>
  <si>
    <t>月合計</t>
    <rPh sb="0" eb="1">
      <t>つき</t>
    </rPh>
    <rPh sb="1" eb="3">
      <t>ごうけい</t>
    </rPh>
    <phoneticPr fontId="1" type="Hiragana"/>
  </si>
  <si>
    <t>▲▲デイサービス</t>
  </si>
  <si>
    <t>復路</t>
    <rPh sb="0" eb="2">
      <t>ふくろ</t>
    </rPh>
    <phoneticPr fontId="1" type="Hiragana"/>
  </si>
  <si>
    <t>区分</t>
    <rPh sb="0" eb="2">
      <t>くぶん</t>
    </rPh>
    <phoneticPr fontId="1" type="Hiragana"/>
  </si>
  <si>
    <t>大竹市阿多田</t>
    <rPh sb="0" eb="3">
      <t>おおたけし</t>
    </rPh>
    <rPh sb="3" eb="6">
      <t>あたた</t>
    </rPh>
    <phoneticPr fontId="1" type="Hiragana"/>
  </si>
  <si>
    <t>被保険者番号</t>
    <rPh sb="0" eb="1">
      <t>ヒ</t>
    </rPh>
    <rPh sb="1" eb="2">
      <t>ホ</t>
    </rPh>
    <rPh sb="2" eb="3">
      <t>ケン</t>
    </rPh>
    <rPh sb="3" eb="4">
      <t>シャ</t>
    </rPh>
    <rPh sb="4" eb="5">
      <t>バン</t>
    </rPh>
    <rPh sb="5" eb="6">
      <t>ゴウ</t>
    </rPh>
    <phoneticPr fontId="18"/>
  </si>
  <si>
    <t>往路</t>
    <rPh sb="0" eb="2">
      <t>おうろ</t>
    </rPh>
    <phoneticPr fontId="1" type="Hiragana"/>
  </si>
  <si>
    <t>所在地</t>
    <rPh sb="0" eb="3">
      <t>しょざいち</t>
    </rPh>
    <phoneticPr fontId="1" type="Hiragana"/>
  </si>
  <si>
    <t>申請額</t>
    <rPh sb="0" eb="3">
      <t>しんせいがく</t>
    </rPh>
    <phoneticPr fontId="1" type="Hiragana"/>
  </si>
  <si>
    <t>片道
最短
距離</t>
    <rPh sb="3" eb="5">
      <t>さいたん</t>
    </rPh>
    <rPh sb="6" eb="8">
      <t>きょり</t>
    </rPh>
    <phoneticPr fontId="1" type="Hiragana"/>
  </si>
  <si>
    <t>月小計</t>
    <rPh sb="0" eb="1">
      <t>つき</t>
    </rPh>
    <rPh sb="1" eb="2">
      <t>しょう</t>
    </rPh>
    <rPh sb="2" eb="3">
      <t>けい</t>
    </rPh>
    <phoneticPr fontId="1" type="Hiragana"/>
  </si>
  <si>
    <t>大竹市新町●●丁目●●番●●号</t>
    <rPh sb="3" eb="5">
      <t>しんまち</t>
    </rPh>
    <phoneticPr fontId="1" type="Hiragana"/>
  </si>
  <si>
    <t xml:space="preserve">被保険者名 </t>
    <rPh sb="0" eb="1">
      <t>ヒ</t>
    </rPh>
    <rPh sb="1" eb="2">
      <t>ホ</t>
    </rPh>
    <rPh sb="2" eb="3">
      <t>ケン</t>
    </rPh>
    <rPh sb="3" eb="4">
      <t>シャ</t>
    </rPh>
    <rPh sb="4" eb="5">
      <t>メイ</t>
    </rPh>
    <phoneticPr fontId="18"/>
  </si>
  <si>
    <t>種別</t>
    <rPh sb="0" eb="2">
      <t>しゅべつ</t>
    </rPh>
    <phoneticPr fontId="1" type="Hiragana"/>
  </si>
  <si>
    <t>金額</t>
    <rPh sb="0" eb="2">
      <t>きんがく</t>
    </rPh>
    <phoneticPr fontId="1" type="Hiragana"/>
  </si>
  <si>
    <t>年</t>
    <rPh sb="0" eb="1">
      <t>ねん</t>
    </rPh>
    <phoneticPr fontId="1" type="Hiragana"/>
  </si>
  <si>
    <t>345678912</t>
  </si>
  <si>
    <t>ー</t>
  </si>
  <si>
    <t>用</t>
    <rPh sb="0" eb="1">
      <t>よう</t>
    </rPh>
    <phoneticPr fontId="1" type="Hiragana"/>
  </si>
  <si>
    <t>実</t>
    <rPh sb="0" eb="1">
      <t>み</t>
    </rPh>
    <phoneticPr fontId="1" type="Hiragana"/>
  </si>
  <si>
    <t>積</t>
    <rPh sb="0" eb="1">
      <t>せき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</si>
  <si>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</si>
  <si>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サービスの種類</t>
    <rPh sb="5" eb="7">
      <t>しゅるい</t>
    </rPh>
    <phoneticPr fontId="1" type="Hiragana"/>
  </si>
  <si>
    <t>通所介護</t>
    <rPh sb="0" eb="2">
      <t>つうしょ</t>
    </rPh>
    <rPh sb="2" eb="4">
      <t>かいご</t>
    </rPh>
    <phoneticPr fontId="1" type="Hiragana"/>
  </si>
  <si>
    <t>234567891</t>
  </si>
  <si>
    <t>訪問
又は
送迎</t>
    <rPh sb="0" eb="2">
      <t>ほうもん</t>
    </rPh>
    <rPh sb="3" eb="4">
      <t>また</t>
    </rPh>
    <rPh sb="6" eb="8">
      <t>そうげい</t>
    </rPh>
    <phoneticPr fontId="1" type="Hiragana"/>
  </si>
  <si>
    <t>タクシー他</t>
    <rPh sb="4" eb="5">
      <t>ほか</t>
    </rPh>
    <phoneticPr fontId="1" type="Hiragana"/>
  </si>
  <si>
    <t>※　実績書が複数ページになる場合は、シートをコピーして記入してください。</t>
    <rPh sb="2" eb="4">
      <t>じっせき</t>
    </rPh>
    <rPh sb="4" eb="5">
      <t>しょ</t>
    </rPh>
    <rPh sb="6" eb="8">
      <t>ふくすう</t>
    </rPh>
    <rPh sb="14" eb="16">
      <t>ばあい</t>
    </rPh>
    <rPh sb="27" eb="29">
      <t>きにゅう</t>
    </rPh>
    <phoneticPr fontId="1" type="Hiragana"/>
  </si>
  <si>
    <t>●●番地</t>
  </si>
  <si>
    <t>大竹市栗谷町大栗林</t>
    <rPh sb="0" eb="3">
      <t>おおたけし</t>
    </rPh>
    <rPh sb="3" eb="6">
      <t>くりたにちょう</t>
    </rPh>
    <phoneticPr fontId="1" type="Hiragana"/>
  </si>
  <si>
    <t>大竹市栗谷町谷和</t>
    <rPh sb="0" eb="3">
      <t>おおたけし</t>
    </rPh>
    <rPh sb="3" eb="6">
      <t>くりたにちょう</t>
    </rPh>
    <phoneticPr fontId="1" type="Hiragana"/>
  </si>
  <si>
    <t>456789123</t>
  </si>
  <si>
    <t>他●人</t>
  </si>
  <si>
    <t>●●番地●</t>
  </si>
  <si>
    <t>令和</t>
  </si>
  <si>
    <t>介</t>
    <rPh sb="0" eb="1">
      <t>かい</t>
    </rPh>
    <phoneticPr fontId="1" type="Hiragana"/>
  </si>
  <si>
    <t>初回訪問
又は
サービス
担当者
会議等</t>
    <rPh sb="0" eb="2">
      <t>しょかい</t>
    </rPh>
    <rPh sb="2" eb="4">
      <t>ほうもん</t>
    </rPh>
    <rPh sb="5" eb="6">
      <t>また</t>
    </rPh>
    <rPh sb="13" eb="16">
      <t>たんとうしゃ</t>
    </rPh>
    <rPh sb="17" eb="18">
      <t>かい</t>
    </rPh>
    <rPh sb="18" eb="19">
      <t>ぎ</t>
    </rPh>
    <rPh sb="19" eb="20">
      <t>とう</t>
    </rPh>
    <phoneticPr fontId="1" type="Hiragana"/>
  </si>
  <si>
    <t>大　竹　市　介　護　サ　ー　ビ　ス　等　利　用　実　績　書　（　法　人　用　）</t>
    <rPh sb="18" eb="19">
      <t>とう</t>
    </rPh>
    <rPh sb="32" eb="33">
      <t>ほう</t>
    </rPh>
    <rPh sb="34" eb="35">
      <t>ひと</t>
    </rPh>
    <rPh sb="36" eb="37">
      <t>よう</t>
    </rPh>
    <phoneticPr fontId="1" type="Hiragana"/>
  </si>
  <si>
    <t>護</t>
    <rPh sb="0" eb="1">
      <t>まもる</t>
    </rPh>
    <phoneticPr fontId="1" type="Hiragana"/>
  </si>
  <si>
    <t>初回訪問
モニタ
リング
サービス
担当者
会議等</t>
    <rPh sb="0" eb="2">
      <t>しょかい</t>
    </rPh>
    <rPh sb="2" eb="4">
      <t>ほうもん</t>
    </rPh>
    <rPh sb="18" eb="21">
      <t>たんとうしゃ</t>
    </rPh>
    <rPh sb="22" eb="23">
      <t>かい</t>
    </rPh>
    <rPh sb="23" eb="24">
      <t>ぎ</t>
    </rPh>
    <rPh sb="24" eb="25">
      <t>とう</t>
    </rPh>
    <phoneticPr fontId="1" type="Hiragana"/>
  </si>
  <si>
    <t>初回訪問
モニタ
リングサービス
担当者
会議等</t>
    <rPh sb="0" eb="2">
      <t>しょかい</t>
    </rPh>
    <rPh sb="2" eb="4">
      <t>ほうもん</t>
    </rPh>
    <rPh sb="17" eb="20">
      <t>たんとうしゃ</t>
    </rPh>
    <rPh sb="21" eb="22">
      <t>かい</t>
    </rPh>
    <rPh sb="22" eb="23">
      <t>ぎ</t>
    </rPh>
    <rPh sb="23" eb="24">
      <t>とう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</si>
</sst>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&quot;km&quot;"/>
    <numFmt numFmtId="177" formatCode="#,##0&quot;円&quot;"/>
    <numFmt numFmtId="178" formatCode="#,##0&quot;回&quot;"/>
  </numFmts>
  <fonts count="19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20"/>
      <color auto="1"/>
      <name val="ＭＳ 明朝"/>
      <family val="1"/>
    </font>
    <font>
      <sz val="1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  <font>
      <b/>
      <sz val="20"/>
      <color auto="1"/>
      <name val="ＭＳ 明朝"/>
      <family val="1"/>
    </font>
    <font>
      <b/>
      <sz val="18"/>
      <color auto="1"/>
      <name val="ＭＳ 明朝"/>
      <family val="1"/>
    </font>
    <font>
      <b/>
      <sz val="12"/>
      <color rgb="FFFF0000"/>
      <name val="ＭＳ 明朝"/>
      <family val="1"/>
    </font>
    <font>
      <b/>
      <sz val="14"/>
      <color rgb="FF0070C0"/>
      <name val="ＭＳ 明朝"/>
      <family val="1"/>
    </font>
    <font>
      <b/>
      <sz val="14"/>
      <color auto="1"/>
      <name val="ＭＳ 明朝"/>
      <family val="1"/>
    </font>
    <font>
      <b/>
      <sz val="10"/>
      <color auto="1"/>
      <name val="ＭＳ 明朝"/>
      <family val="1"/>
    </font>
    <font>
      <b/>
      <sz val="10"/>
      <color rgb="FF0070C0"/>
      <name val="ＭＳ 明朝"/>
      <family val="1"/>
    </font>
    <font>
      <b/>
      <sz val="12"/>
      <color auto="1"/>
      <name val="ＭＳ 明朝"/>
      <family val="1"/>
    </font>
    <font>
      <b/>
      <sz val="16"/>
      <color rgb="FF0070C0"/>
      <name val="ＭＳ 明朝"/>
      <family val="1"/>
    </font>
    <font>
      <b/>
      <sz val="16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49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horizontal="distributed" vertical="center" indent="2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distributed" vertical="center" indent="2"/>
    </xf>
    <xf numFmtId="49" fontId="6" fillId="0" borderId="11" xfId="0" applyNumberFormat="1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distributed" vertical="center" indent="2"/>
    </xf>
    <xf numFmtId="0" fontId="6" fillId="0" borderId="12" xfId="0" applyFont="1" applyFill="1" applyBorder="1" applyAlignment="1" applyProtection="1">
      <alignment horizontal="left" vertical="center" indent="1"/>
      <protection locked="0"/>
    </xf>
    <xf numFmtId="0" fontId="6" fillId="0" borderId="4" xfId="0" applyFont="1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left" vertical="center" indent="1" shrinkToFit="1"/>
      <protection locked="0"/>
    </xf>
    <xf numFmtId="0" fontId="6" fillId="0" borderId="4" xfId="0" applyFont="1" applyFill="1" applyBorder="1" applyAlignment="1" applyProtection="1">
      <alignment horizontal="left" vertical="center" indent="1" shrinkToFit="1"/>
      <protection locked="0"/>
    </xf>
    <xf numFmtId="0" fontId="6" fillId="0" borderId="5" xfId="0" applyFont="1" applyFill="1" applyBorder="1" applyAlignment="1" applyProtection="1">
      <alignment horizontal="left" vertical="center" indent="1" shrinkToFit="1"/>
      <protection locked="0"/>
    </xf>
    <xf numFmtId="0" fontId="6" fillId="0" borderId="7" xfId="0" applyFont="1" applyFill="1" applyBorder="1" applyAlignment="1" applyProtection="1">
      <alignment horizontal="left" vertical="center" indent="1"/>
      <protection locked="0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176" fontId="2" fillId="0" borderId="28" xfId="0" applyNumberFormat="1" applyFont="1" applyFill="1" applyBorder="1" applyAlignment="1" applyProtection="1">
      <alignment horizontal="center" vertical="center"/>
      <protection locked="0"/>
    </xf>
    <xf numFmtId="176" fontId="2" fillId="0" borderId="29" xfId="0" applyNumberFormat="1" applyFont="1" applyFill="1" applyBorder="1" applyAlignment="1" applyProtection="1">
      <alignment horizontal="center" vertical="center"/>
      <protection locked="0"/>
    </xf>
    <xf numFmtId="176" fontId="2" fillId="2" borderId="30" xfId="0" applyNumberFormat="1" applyFont="1" applyFill="1" applyBorder="1" applyAlignment="1" applyProtection="1">
      <alignment horizontal="center" vertical="center"/>
    </xf>
    <xf numFmtId="176" fontId="2" fillId="2" borderId="29" xfId="0" applyNumberFormat="1" applyFont="1" applyFill="1" applyBorder="1" applyAlignment="1" applyProtection="1">
      <alignment horizontal="center" vertical="center"/>
    </xf>
    <xf numFmtId="176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  <protection locked="0"/>
    </xf>
    <xf numFmtId="3" fontId="6" fillId="0" borderId="36" xfId="0" applyNumberFormat="1" applyFont="1" applyFill="1" applyBorder="1" applyAlignment="1" applyProtection="1">
      <alignment horizontal="center" vertical="center"/>
      <protection locked="0"/>
    </xf>
    <xf numFmtId="3" fontId="6" fillId="0" borderId="18" xfId="0" applyNumberFormat="1" applyFont="1" applyFill="1" applyBorder="1" applyAlignment="1" applyProtection="1">
      <alignment horizontal="center" vertical="center"/>
      <protection locked="0"/>
    </xf>
    <xf numFmtId="3" fontId="6" fillId="0" borderId="17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  <protection locked="0"/>
    </xf>
    <xf numFmtId="3" fontId="2" fillId="0" borderId="23" xfId="0" applyNumberFormat="1" applyFont="1" applyFill="1" applyBorder="1" applyAlignment="1" applyProtection="1">
      <alignment vertical="center"/>
      <protection locked="0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6" fillId="0" borderId="22" xfId="0" applyNumberFormat="1" applyFont="1" applyFill="1" applyBorder="1" applyAlignment="1" applyProtection="1">
      <alignment horizontal="center" vertical="center"/>
      <protection locked="0"/>
    </xf>
    <xf numFmtId="3" fontId="6" fillId="0" borderId="25" xfId="0" applyNumberFormat="1" applyFont="1" applyFill="1" applyBorder="1" applyAlignment="1" applyProtection="1">
      <alignment horizontal="center" vertical="center"/>
      <protection locked="0"/>
    </xf>
    <xf numFmtId="3" fontId="6" fillId="0" borderId="24" xfId="0" applyNumberFormat="1" applyFont="1" applyFill="1" applyBorder="1" applyAlignment="1" applyProtection="1">
      <alignment horizontal="center"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34" xfId="0" applyNumberFormat="1" applyFont="1" applyFill="1" applyBorder="1" applyAlignment="1" applyProtection="1">
      <alignment vertical="center"/>
      <protection locked="0"/>
    </xf>
    <xf numFmtId="3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</xf>
    <xf numFmtId="3" fontId="6" fillId="0" borderId="23" xfId="0" applyNumberFormat="1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</xf>
    <xf numFmtId="3" fontId="6" fillId="0" borderId="28" xfId="0" applyNumberFormat="1" applyFont="1" applyFill="1" applyBorder="1" applyAlignment="1" applyProtection="1">
      <alignment horizontal="center" vertical="center"/>
      <protection locked="0"/>
    </xf>
    <xf numFmtId="3" fontId="6" fillId="0" borderId="32" xfId="0" applyNumberFormat="1" applyFont="1" applyFill="1" applyBorder="1" applyAlignment="1" applyProtection="1">
      <alignment horizontal="center" vertical="center"/>
      <protection locked="0"/>
    </xf>
    <xf numFmtId="3" fontId="6" fillId="0" borderId="30" xfId="0" applyNumberFormat="1" applyFont="1" applyFill="1" applyBorder="1" applyAlignment="1" applyProtection="1">
      <alignment horizontal="center" vertical="center"/>
      <protection locked="0"/>
    </xf>
    <xf numFmtId="3" fontId="6" fillId="0" borderId="31" xfId="0" applyNumberFormat="1" applyFont="1" applyFill="1" applyBorder="1" applyAlignment="1" applyProtection="1">
      <alignment horizontal="center" vertical="center"/>
      <protection locked="0"/>
    </xf>
    <xf numFmtId="3" fontId="2" fillId="0" borderId="42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Fill="1" applyBorder="1" applyAlignment="1" applyProtection="1">
      <alignment vertical="center"/>
      <protection locked="0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27" xfId="0" applyNumberFormat="1" applyFont="1" applyFill="1" applyBorder="1" applyAlignment="1" applyProtection="1">
      <alignment vertical="center"/>
      <protection locked="0"/>
    </xf>
    <xf numFmtId="3" fontId="6" fillId="0" borderId="43" xfId="0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center" vertical="center"/>
      <protection locked="0"/>
    </xf>
    <xf numFmtId="3" fontId="6" fillId="0" borderId="29" xfId="0" applyNumberFormat="1" applyFont="1" applyFill="1" applyBorder="1" applyAlignment="1" applyProtection="1">
      <alignment horizontal="center" vertical="center"/>
      <protection locked="0"/>
    </xf>
    <xf numFmtId="177" fontId="7" fillId="2" borderId="45" xfId="0" applyNumberFormat="1" applyFont="1" applyFill="1" applyBorder="1" applyAlignment="1" applyProtection="1">
      <alignment vertical="center"/>
    </xf>
    <xf numFmtId="178" fontId="2" fillId="2" borderId="46" xfId="0" applyNumberFormat="1" applyFont="1" applyFill="1" applyBorder="1" applyAlignment="1" applyProtection="1">
      <alignment vertical="center"/>
    </xf>
    <xf numFmtId="3" fontId="2" fillId="2" borderId="19" xfId="0" applyNumberFormat="1" applyFont="1" applyFill="1" applyBorder="1" applyAlignment="1" applyProtection="1">
      <alignment vertical="center"/>
    </xf>
    <xf numFmtId="178" fontId="2" fillId="2" borderId="47" xfId="0" applyNumberFormat="1" applyFont="1" applyFill="1" applyBorder="1" applyAlignment="1" applyProtection="1">
      <alignment vertical="center"/>
    </xf>
    <xf numFmtId="3" fontId="2" fillId="2" borderId="14" xfId="0" applyNumberFormat="1" applyFont="1" applyFill="1" applyBorder="1" applyAlignment="1" applyProtection="1">
      <alignment vertical="center"/>
    </xf>
    <xf numFmtId="3" fontId="2" fillId="2" borderId="37" xfId="0" applyNumberFormat="1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</xf>
    <xf numFmtId="3" fontId="2" fillId="2" borderId="26" xfId="0" applyNumberFormat="1" applyFont="1" applyFill="1" applyBorder="1" applyAlignment="1" applyProtection="1">
      <alignment vertical="center"/>
    </xf>
    <xf numFmtId="3" fontId="2" fillId="2" borderId="31" xfId="0" applyNumberFormat="1" applyFont="1" applyFill="1" applyBorder="1" applyAlignment="1" applyProtection="1">
      <alignment vertical="center"/>
    </xf>
    <xf numFmtId="3" fontId="2" fillId="2" borderId="27" xfId="0" applyNumberFormat="1" applyFont="1" applyFill="1" applyBorder="1" applyAlignment="1" applyProtection="1">
      <alignment vertical="center"/>
    </xf>
    <xf numFmtId="177" fontId="7" fillId="2" borderId="48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distributed" vertical="center" indent="2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indent="2"/>
    </xf>
    <xf numFmtId="49" fontId="11" fillId="0" borderId="11" xfId="0" applyNumberFormat="1" applyFont="1" applyFill="1" applyBorder="1" applyAlignment="1" applyProtection="1">
      <alignment horizontal="left" vertical="center" indent="1"/>
    </xf>
    <xf numFmtId="0" fontId="6" fillId="2" borderId="11" xfId="0" applyFont="1" applyFill="1" applyBorder="1" applyAlignment="1">
      <alignment horizontal="distributed" vertical="center" indent="2"/>
    </xf>
    <xf numFmtId="0" fontId="11" fillId="0" borderId="12" xfId="0" applyFont="1" applyFill="1" applyBorder="1" applyAlignment="1" applyProtection="1">
      <alignment horizontal="left" vertical="center" indent="1"/>
    </xf>
    <xf numFmtId="0" fontId="11" fillId="0" borderId="4" xfId="0" applyFont="1" applyFill="1" applyBorder="1" applyAlignment="1" applyProtection="1">
      <alignment horizontal="left" vertical="center" indent="1"/>
    </xf>
    <xf numFmtId="0" fontId="6" fillId="2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 applyProtection="1">
      <alignment horizontal="left" vertical="center" indent="1" shrinkToFit="1"/>
    </xf>
    <xf numFmtId="0" fontId="11" fillId="0" borderId="4" xfId="0" applyFont="1" applyFill="1" applyBorder="1" applyAlignment="1" applyProtection="1">
      <alignment horizontal="left" vertical="center" indent="1" shrinkToFit="1"/>
    </xf>
    <xf numFmtId="0" fontId="11" fillId="0" borderId="5" xfId="0" applyFont="1" applyFill="1" applyBorder="1" applyAlignment="1" applyProtection="1">
      <alignment horizontal="left" vertical="center" indent="1" shrinkToFit="1"/>
      <protection locked="0"/>
    </xf>
    <xf numFmtId="0" fontId="11" fillId="0" borderId="12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 applyProtection="1">
      <alignment horizontal="left" vertical="center" indent="1"/>
      <protection locked="0"/>
    </xf>
    <xf numFmtId="49" fontId="12" fillId="0" borderId="11" xfId="0" applyNumberFormat="1" applyFont="1" applyFill="1" applyBorder="1" applyAlignment="1" applyProtection="1">
      <alignment horizontal="left" vertical="center" indent="1"/>
      <protection locked="0"/>
    </xf>
    <xf numFmtId="0" fontId="12" fillId="0" borderId="12" xfId="0" applyFont="1" applyFill="1" applyBorder="1" applyAlignment="1" applyProtection="1">
      <alignment horizontal="left" vertical="center" indent="1"/>
    </xf>
    <xf numFmtId="0" fontId="12" fillId="0" borderId="4" xfId="0" applyFont="1" applyFill="1" applyBorder="1" applyAlignment="1" applyProtection="1">
      <alignment horizontal="left" vertical="center" indent="1"/>
    </xf>
    <xf numFmtId="0" fontId="12" fillId="0" borderId="12" xfId="0" applyFont="1" applyFill="1" applyBorder="1" applyAlignment="1">
      <alignment horizontal="left" vertical="center" indent="1"/>
    </xf>
    <xf numFmtId="0" fontId="12" fillId="0" borderId="4" xfId="0" applyFont="1" applyFill="1" applyBorder="1" applyAlignment="1">
      <alignment horizontal="left" vertical="center" indent="1"/>
    </xf>
    <xf numFmtId="0" fontId="12" fillId="0" borderId="5" xfId="0" applyFont="1" applyFill="1" applyBorder="1" applyAlignment="1" applyProtection="1">
      <alignment horizontal="left" vertical="center" indent="1" shrinkToFit="1"/>
      <protection locked="0"/>
    </xf>
    <xf numFmtId="0" fontId="11" fillId="0" borderId="7" xfId="0" applyFont="1" applyFill="1" applyBorder="1" applyAlignment="1" applyProtection="1">
      <alignment horizontal="left" vertical="center" inden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13" fillId="0" borderId="28" xfId="0" applyNumberFormat="1" applyFont="1" applyFill="1" applyBorder="1" applyAlignment="1" applyProtection="1">
      <alignment horizontal="center" vertical="center"/>
      <protection locked="0"/>
    </xf>
    <xf numFmtId="176" fontId="13" fillId="0" borderId="29" xfId="0" applyNumberFormat="1" applyFont="1" applyFill="1" applyBorder="1" applyAlignment="1" applyProtection="1">
      <alignment horizontal="center" vertical="center"/>
      <protection locked="0"/>
    </xf>
    <xf numFmtId="176" fontId="13" fillId="2" borderId="30" xfId="0" applyNumberFormat="1" applyFont="1" applyFill="1" applyBorder="1" applyAlignment="1">
      <alignment horizontal="center" vertical="center"/>
    </xf>
    <xf numFmtId="176" fontId="13" fillId="2" borderId="29" xfId="0" applyNumberFormat="1" applyFont="1" applyFill="1" applyBorder="1" applyAlignment="1">
      <alignment horizontal="center" vertical="center"/>
    </xf>
    <xf numFmtId="176" fontId="14" fillId="0" borderId="30" xfId="0" applyNumberFormat="1" applyFont="1" applyFill="1" applyBorder="1" applyAlignment="1" applyProtection="1">
      <alignment horizontal="center" vertical="center"/>
    </xf>
    <xf numFmtId="176" fontId="14" fillId="0" borderId="29" xfId="0" applyNumberFormat="1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14" fillId="0" borderId="28" xfId="0" applyNumberFormat="1" applyFont="1" applyFill="1" applyBorder="1" applyAlignment="1" applyProtection="1">
      <alignment horizontal="center" vertical="center"/>
      <protection locked="0"/>
    </xf>
    <xf numFmtId="176" fontId="14" fillId="0" borderId="29" xfId="0" applyNumberFormat="1" applyFont="1" applyFill="1" applyBorder="1" applyAlignment="1" applyProtection="1">
      <alignment horizontal="center" vertical="center"/>
      <protection locked="0"/>
    </xf>
    <xf numFmtId="176" fontId="14" fillId="0" borderId="28" xfId="0" applyNumberFormat="1" applyFont="1" applyFill="1" applyBorder="1" applyAlignment="1" applyProtection="1">
      <alignment horizontal="center" vertical="center"/>
    </xf>
    <xf numFmtId="176" fontId="14" fillId="0" borderId="32" xfId="0" applyNumberFormat="1" applyFont="1" applyFill="1" applyBorder="1" applyAlignment="1" applyProtection="1">
      <alignment horizontal="center" vertical="center"/>
      <protection locked="0"/>
    </xf>
    <xf numFmtId="176" fontId="13" fillId="0" borderId="32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3" fontId="12" fillId="0" borderId="35" xfId="0" applyNumberFormat="1" applyFont="1" applyFill="1" applyBorder="1" applyAlignment="1" applyProtection="1">
      <alignment horizontal="center" vertical="center"/>
      <protection locked="0"/>
    </xf>
    <xf numFmtId="3" fontId="12" fillId="0" borderId="36" xfId="0" applyNumberFormat="1" applyFont="1" applyFill="1" applyBorder="1" applyAlignment="1" applyProtection="1">
      <alignment horizontal="center" vertical="center"/>
      <protection locked="0"/>
    </xf>
    <xf numFmtId="3" fontId="11" fillId="0" borderId="18" xfId="0" applyNumberFormat="1" applyFont="1" applyFill="1" applyBorder="1" applyAlignment="1" applyProtection="1">
      <alignment horizontal="center" vertical="center"/>
    </xf>
    <xf numFmtId="3" fontId="11" fillId="0" borderId="17" xfId="0" applyNumberFormat="1" applyFont="1" applyFill="1" applyBorder="1" applyAlignment="1" applyProtection="1">
      <alignment horizontal="center" vertical="center"/>
    </xf>
    <xf numFmtId="3" fontId="12" fillId="0" borderId="37" xfId="0" applyNumberFormat="1" applyFont="1" applyFill="1" applyBorder="1" applyAlignment="1" applyProtection="1">
      <alignment horizontal="center" vertical="center"/>
      <protection locked="0"/>
    </xf>
    <xf numFmtId="3" fontId="14" fillId="0" borderId="23" xfId="0" applyNumberFormat="1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vertical="center"/>
    </xf>
    <xf numFmtId="3" fontId="11" fillId="0" borderId="22" xfId="0" applyNumberFormat="1" applyFont="1" applyFill="1" applyBorder="1" applyAlignment="1" applyProtection="1">
      <alignment horizontal="center" vertical="center"/>
    </xf>
    <xf numFmtId="3" fontId="11" fillId="0" borderId="25" xfId="0" applyNumberFormat="1" applyFont="1" applyFill="1" applyBorder="1" applyAlignment="1" applyProtection="1">
      <alignment horizontal="center" vertical="center"/>
    </xf>
    <xf numFmtId="3" fontId="11" fillId="0" borderId="24" xfId="0" applyNumberFormat="1" applyFont="1" applyFill="1" applyBorder="1" applyAlignment="1" applyProtection="1">
      <alignment horizontal="center" vertical="center"/>
    </xf>
    <xf numFmtId="3" fontId="13" fillId="0" borderId="37" xfId="0" applyNumberFormat="1" applyFont="1" applyFill="1" applyBorder="1" applyAlignment="1" applyProtection="1">
      <alignment vertical="center"/>
      <protection locked="0"/>
    </xf>
    <xf numFmtId="3" fontId="13" fillId="0" borderId="34" xfId="0" applyNumberFormat="1" applyFont="1" applyFill="1" applyBorder="1" applyAlignment="1" applyProtection="1">
      <alignment vertical="center"/>
      <protection locked="0"/>
    </xf>
    <xf numFmtId="3" fontId="11" fillId="0" borderId="35" xfId="0" applyNumberFormat="1" applyFont="1" applyFill="1" applyBorder="1" applyAlignment="1" applyProtection="1">
      <alignment horizontal="center" vertical="center"/>
    </xf>
    <xf numFmtId="3" fontId="11" fillId="0" borderId="36" xfId="0" applyNumberFormat="1" applyFont="1" applyFill="1" applyBorder="1" applyAlignment="1" applyProtection="1">
      <alignment horizontal="center" vertical="center"/>
    </xf>
    <xf numFmtId="3" fontId="12" fillId="0" borderId="38" xfId="0" applyNumberFormat="1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 applyProtection="1">
      <alignment horizontal="center" vertical="center"/>
      <protection locked="0"/>
    </xf>
    <xf numFmtId="3" fontId="12" fillId="0" borderId="25" xfId="0" applyNumberFormat="1" applyFont="1" applyFill="1" applyBorder="1" applyAlignment="1" applyProtection="1">
      <alignment horizontal="center" vertical="center"/>
      <protection locked="0"/>
    </xf>
    <xf numFmtId="3" fontId="11" fillId="0" borderId="23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7" xfId="0" applyNumberFormat="1" applyFont="1" applyFill="1" applyBorder="1" applyAlignment="1" applyProtection="1">
      <alignment vertical="center"/>
      <protection locked="0"/>
    </xf>
    <xf numFmtId="3" fontId="13" fillId="0" borderId="21" xfId="0" applyNumberFormat="1" applyFont="1" applyFill="1" applyBorder="1" applyAlignment="1" applyProtection="1">
      <alignment vertical="center"/>
      <protection locked="0"/>
    </xf>
    <xf numFmtId="3" fontId="12" fillId="0" borderId="24" xfId="0" applyNumberFormat="1" applyFont="1" applyFill="1" applyBorder="1" applyAlignment="1" applyProtection="1">
      <alignment horizontal="center" vertical="center"/>
      <protection locked="0"/>
    </xf>
    <xf numFmtId="3" fontId="11" fillId="0" borderId="22" xfId="0" applyNumberFormat="1" applyFont="1" applyFill="1" applyBorder="1" applyAlignment="1" applyProtection="1">
      <alignment horizontal="center" vertical="center"/>
      <protection locked="0"/>
    </xf>
    <xf numFmtId="3" fontId="11" fillId="0" borderId="25" xfId="0" applyNumberFormat="1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 applyProtection="1">
      <alignment horizontal="center" vertical="center"/>
      <protection locked="0"/>
    </xf>
    <xf numFmtId="3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 applyProtection="1">
      <alignment horizontal="center" vertical="center"/>
      <protection locked="0"/>
    </xf>
    <xf numFmtId="3" fontId="12" fillId="0" borderId="32" xfId="0" applyNumberFormat="1" applyFont="1" applyFill="1" applyBorder="1" applyAlignment="1" applyProtection="1">
      <alignment horizontal="center" vertical="center"/>
      <protection locked="0"/>
    </xf>
    <xf numFmtId="3" fontId="12" fillId="0" borderId="30" xfId="0" applyNumberFormat="1" applyFont="1" applyFill="1" applyBorder="1" applyAlignment="1" applyProtection="1">
      <alignment horizontal="center" vertical="center"/>
      <protection locked="0"/>
    </xf>
    <xf numFmtId="3" fontId="12" fillId="0" borderId="31" xfId="0" applyNumberFormat="1" applyFont="1" applyFill="1" applyBorder="1" applyAlignment="1" applyProtection="1">
      <alignment horizontal="center" vertical="center"/>
      <protection locked="0"/>
    </xf>
    <xf numFmtId="3" fontId="14" fillId="0" borderId="42" xfId="0" applyNumberFormat="1" applyFont="1" applyFill="1" applyBorder="1" applyAlignment="1" applyProtection="1">
      <alignment vertical="center"/>
    </xf>
    <xf numFmtId="3" fontId="14" fillId="0" borderId="41" xfId="0" applyNumberFormat="1" applyFont="1" applyFill="1" applyBorder="1" applyAlignment="1" applyProtection="1">
      <alignment vertical="center"/>
    </xf>
    <xf numFmtId="3" fontId="13" fillId="0" borderId="31" xfId="0" applyNumberFormat="1" applyFont="1" applyFill="1" applyBorder="1" applyAlignment="1" applyProtection="1">
      <alignment vertical="center"/>
      <protection locked="0"/>
    </xf>
    <xf numFmtId="3" fontId="13" fillId="0" borderId="27" xfId="0" applyNumberFormat="1" applyFont="1" applyFill="1" applyBorder="1" applyAlignment="1" applyProtection="1">
      <alignment vertical="center"/>
      <protection locked="0"/>
    </xf>
    <xf numFmtId="3" fontId="11" fillId="0" borderId="43" xfId="0" applyNumberFormat="1" applyFont="1" applyFill="1" applyBorder="1" applyAlignment="1" applyProtection="1">
      <alignment horizontal="center" vertical="center"/>
    </xf>
    <xf numFmtId="3" fontId="11" fillId="0" borderId="44" xfId="0" applyNumberFormat="1" applyFont="1" applyFill="1" applyBorder="1" applyAlignment="1" applyProtection="1">
      <alignment horizontal="center" vertical="center"/>
    </xf>
    <xf numFmtId="3" fontId="11" fillId="0" borderId="30" xfId="0" applyNumberFormat="1" applyFont="1" applyFill="1" applyBorder="1" applyAlignment="1" applyProtection="1">
      <alignment horizontal="center" vertical="center"/>
    </xf>
    <xf numFmtId="3" fontId="11" fillId="0" borderId="29" xfId="0" applyNumberFormat="1" applyFont="1" applyFill="1" applyBorder="1" applyAlignment="1" applyProtection="1">
      <alignment horizontal="center" vertical="center"/>
    </xf>
    <xf numFmtId="177" fontId="17" fillId="2" borderId="45" xfId="0" applyNumberFormat="1" applyFont="1" applyFill="1" applyBorder="1" applyAlignment="1" applyProtection="1">
      <alignment vertical="center"/>
    </xf>
    <xf numFmtId="178" fontId="2" fillId="2" borderId="4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178" fontId="2" fillId="2" borderId="47" xfId="0" applyNumberFormat="1" applyFont="1" applyFill="1" applyBorder="1" applyAlignment="1">
      <alignment vertical="center"/>
    </xf>
    <xf numFmtId="3" fontId="2" fillId="2" borderId="37" xfId="0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3" fontId="13" fillId="2" borderId="26" xfId="0" applyNumberFormat="1" applyFont="1" applyFill="1" applyBorder="1" applyAlignment="1">
      <alignment vertical="center"/>
    </xf>
    <xf numFmtId="3" fontId="13" fillId="2" borderId="31" xfId="0" applyNumberFormat="1" applyFont="1" applyFill="1" applyBorder="1" applyAlignment="1">
      <alignment vertical="center"/>
    </xf>
    <xf numFmtId="3" fontId="13" fillId="2" borderId="27" xfId="0" applyNumberFormat="1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177" fontId="17" fillId="2" borderId="48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66"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  <dxf>
      <font>
        <color theme="0" tint="-0.14000000000000001"/>
      </font>
      <fill>
        <patternFill patternType="solid">
          <bgColor theme="0" tint="-0.1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5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34</xdr:col>
      <xdr:colOff>421640</xdr:colOff>
      <xdr:row>1</xdr:row>
      <xdr:rowOff>237490</xdr:rowOff>
    </xdr:from>
    <xdr:to xmlns:xdr="http://schemas.openxmlformats.org/drawingml/2006/spreadsheetDrawing">
      <xdr:col>36</xdr:col>
      <xdr:colOff>590550</xdr:colOff>
      <xdr:row>2</xdr:row>
      <xdr:rowOff>347980</xdr:rowOff>
    </xdr:to>
    <xdr:sp macro="" textlink="">
      <xdr:nvSpPr>
        <xdr:cNvPr id="2" name="テキスト 1"/>
        <xdr:cNvSpPr txBox="1"/>
      </xdr:nvSpPr>
      <xdr:spPr>
        <a:xfrm>
          <a:off x="17727930" y="618490"/>
          <a:ext cx="1097280" cy="491490"/>
        </a:xfrm>
        <a:prstGeom prst="rect">
          <a:avLst/>
        </a:prstGeom>
        <a:solidFill>
          <a:schemeClr val="lt1"/>
        </a:solidFill>
        <a:ln w="317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anchor="ctr" anchorCtr="0">
          <a:spAutoFit/>
        </a:bodyPr>
        <a:lstStyle/>
        <a:p>
          <a:r>
            <a:rPr kumimoji="1" lang="ja-JP" altLang="en-US" sz="2400"/>
            <a:t>記入例</a:t>
          </a:r>
          <a:endParaRPr kumimoji="1" lang="ja-JP" altLang="en-US" sz="3600"/>
        </a:p>
      </xdr:txBody>
    </xdr:sp>
    <xdr:clientData/>
  </xdr:twoCellAnchor>
  <xdr:twoCellAnchor>
    <xdr:from xmlns:xdr="http://schemas.openxmlformats.org/drawingml/2006/spreadsheetDrawing">
      <xdr:col>5</xdr:col>
      <xdr:colOff>128270</xdr:colOff>
      <xdr:row>19</xdr:row>
      <xdr:rowOff>146685</xdr:rowOff>
    </xdr:from>
    <xdr:to xmlns:xdr="http://schemas.openxmlformats.org/drawingml/2006/spreadsheetDrawing">
      <xdr:col>10</xdr:col>
      <xdr:colOff>407035</xdr:colOff>
      <xdr:row>20</xdr:row>
      <xdr:rowOff>224155</xdr:rowOff>
    </xdr:to>
    <xdr:sp macro="" textlink="">
      <xdr:nvSpPr>
        <xdr:cNvPr id="3" name="テキスト 5"/>
        <xdr:cNvSpPr txBox="1"/>
      </xdr:nvSpPr>
      <xdr:spPr>
        <a:xfrm>
          <a:off x="3973195" y="7385685"/>
          <a:ext cx="2599690" cy="4584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 sz="2200" b="1"/>
            <a:t>距離に応じての場合</a:t>
          </a:r>
          <a:endParaRPr kumimoji="1" lang="ja-JP" altLang="en-US" sz="2200" b="1"/>
        </a:p>
      </xdr:txBody>
    </xdr:sp>
    <xdr:clientData/>
  </xdr:twoCellAnchor>
  <xdr:twoCellAnchor>
    <xdr:from xmlns:xdr="http://schemas.openxmlformats.org/drawingml/2006/spreadsheetDrawing">
      <xdr:col>5</xdr:col>
      <xdr:colOff>161290</xdr:colOff>
      <xdr:row>10</xdr:row>
      <xdr:rowOff>173355</xdr:rowOff>
    </xdr:from>
    <xdr:to xmlns:xdr="http://schemas.openxmlformats.org/drawingml/2006/spreadsheetDrawing">
      <xdr:col>10</xdr:col>
      <xdr:colOff>109220</xdr:colOff>
      <xdr:row>11</xdr:row>
      <xdr:rowOff>250825</xdr:rowOff>
    </xdr:to>
    <xdr:sp macro="" textlink="">
      <xdr:nvSpPr>
        <xdr:cNvPr id="4" name="テキスト 6"/>
        <xdr:cNvSpPr txBox="1"/>
      </xdr:nvSpPr>
      <xdr:spPr>
        <a:xfrm>
          <a:off x="4006215" y="3983355"/>
          <a:ext cx="2268855" cy="4584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 sz="2200" b="1"/>
            <a:t>タクシー等の場合</a:t>
          </a:r>
          <a:endParaRPr kumimoji="1" lang="ja-JP" altLang="en-US" sz="2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 />
</file>

<file path=xl/worksheets/_rels/sheet2.xml.rels>&#65279;<?xml version="1.0" encoding="utf-8"?>
<Relationships xmlns="http://schemas.openxmlformats.org/package/2006/relationships">
  <Relationship Id="rId2" Type="http://schemas.openxmlformats.org/officeDocument/2006/relationships/drawing" Target="../drawings/drawing1.xml" />
  <Relationship Id="rId3" Type="http://schemas.openxmlformats.org/officeDocument/2006/relationships/vmlDrawing" Target="../drawings/vmlDrawing1.vml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69"/>
  <sheetViews>
    <sheetView tabSelected="1" view="pageBreakPreview" zoomScale="70" zoomScaleNormal="90" zoomScaleSheetLayoutView="70" workbookViewId="0">
      <selection sqref="A1:AL1"/>
    </sheetView>
  </sheetViews>
  <sheetFormatPr defaultRowHeight="30" customHeight="1"/>
  <cols>
    <col min="1" max="1" width="3.6640625" style="1" bestFit="1" customWidth="1"/>
    <col min="2" max="2" width="28.77734375" style="1" bestFit="1" customWidth="1"/>
    <col min="3" max="3" width="9.6640625" style="1" bestFit="1" customWidth="1"/>
    <col min="4" max="4" width="5.6640625" style="1" bestFit="1" customWidth="1"/>
    <col min="5" max="5" width="8.33203125" style="1" bestFit="1" customWidth="1"/>
    <col min="6" max="36" width="6.77734375" style="2" customWidth="1"/>
    <col min="37" max="38" width="8.6640625" style="1" bestFit="1" customWidth="1"/>
    <col min="39" max="16384" width="8.88671875" style="1" customWidth="1"/>
  </cols>
  <sheetData>
    <row r="1" spans="1:38" ht="30" customHeight="1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30" customHeight="1"/>
    <row r="3" spans="1:38" ht="30" customHeight="1">
      <c r="B3" s="10" t="s">
        <v>31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38" ht="30" customHeight="1">
      <c r="B4" s="10" t="s">
        <v>17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38" ht="30" customHeight="1">
      <c r="B5" s="10" t="s">
        <v>32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7" spans="1:38" ht="30" customHeight="1">
      <c r="A7" s="4"/>
      <c r="B7" s="11"/>
      <c r="C7" s="23" t="s">
        <v>23</v>
      </c>
      <c r="D7" s="31" t="s">
        <v>13</v>
      </c>
      <c r="E7" s="38" t="s">
        <v>19</v>
      </c>
      <c r="F7" s="48"/>
      <c r="G7" s="48"/>
      <c r="H7" s="48"/>
      <c r="I7" s="48"/>
      <c r="J7" s="48"/>
      <c r="K7" s="48"/>
      <c r="L7" s="67" t="s">
        <v>44</v>
      </c>
      <c r="M7" s="67"/>
      <c r="N7" s="68"/>
      <c r="O7" s="68"/>
      <c r="P7" s="48" t="s">
        <v>25</v>
      </c>
      <c r="Q7" s="68"/>
      <c r="R7" s="68"/>
      <c r="S7" s="48" t="s">
        <v>7</v>
      </c>
      <c r="T7" s="48" t="s">
        <v>45</v>
      </c>
      <c r="U7" s="48" t="s">
        <v>48</v>
      </c>
      <c r="V7" s="48" t="s">
        <v>1</v>
      </c>
      <c r="W7" s="48" t="s">
        <v>27</v>
      </c>
      <c r="X7" s="48" t="s">
        <v>6</v>
      </c>
      <c r="Y7" s="48" t="s">
        <v>9</v>
      </c>
      <c r="Z7" s="48" t="s">
        <v>2</v>
      </c>
      <c r="AA7" s="48" t="s">
        <v>28</v>
      </c>
      <c r="AB7" s="48" t="s">
        <v>29</v>
      </c>
      <c r="AC7" s="48" t="s">
        <v>30</v>
      </c>
      <c r="AD7" s="48"/>
      <c r="AE7" s="48"/>
      <c r="AF7" s="48"/>
      <c r="AG7" s="48"/>
      <c r="AH7" s="48"/>
      <c r="AI7" s="48"/>
      <c r="AJ7" s="48"/>
      <c r="AK7" s="23" t="s">
        <v>20</v>
      </c>
      <c r="AL7" s="89" t="s">
        <v>10</v>
      </c>
    </row>
    <row r="8" spans="1:38" ht="30" customHeight="1">
      <c r="A8" s="5"/>
      <c r="B8" s="12"/>
      <c r="C8" s="24"/>
      <c r="D8" s="32"/>
      <c r="E8" s="39"/>
      <c r="F8" s="49">
        <v>1</v>
      </c>
      <c r="G8" s="63">
        <v>2</v>
      </c>
      <c r="H8" s="63">
        <v>3</v>
      </c>
      <c r="I8" s="63">
        <v>4</v>
      </c>
      <c r="J8" s="63">
        <v>5</v>
      </c>
      <c r="K8" s="63">
        <v>6</v>
      </c>
      <c r="L8" s="63">
        <v>7</v>
      </c>
      <c r="M8" s="63">
        <v>8</v>
      </c>
      <c r="N8" s="63">
        <v>9</v>
      </c>
      <c r="O8" s="63">
        <v>10</v>
      </c>
      <c r="P8" s="63">
        <v>11</v>
      </c>
      <c r="Q8" s="63">
        <v>12</v>
      </c>
      <c r="R8" s="63">
        <v>13</v>
      </c>
      <c r="S8" s="63">
        <v>14</v>
      </c>
      <c r="T8" s="63">
        <v>15</v>
      </c>
      <c r="U8" s="63">
        <v>16</v>
      </c>
      <c r="V8" s="63">
        <v>17</v>
      </c>
      <c r="W8" s="63">
        <v>18</v>
      </c>
      <c r="X8" s="63">
        <v>19</v>
      </c>
      <c r="Y8" s="63">
        <v>20</v>
      </c>
      <c r="Z8" s="63">
        <v>21</v>
      </c>
      <c r="AA8" s="63">
        <v>22</v>
      </c>
      <c r="AB8" s="63">
        <v>23</v>
      </c>
      <c r="AC8" s="63">
        <v>24</v>
      </c>
      <c r="AD8" s="63">
        <v>25</v>
      </c>
      <c r="AE8" s="63">
        <v>26</v>
      </c>
      <c r="AF8" s="63">
        <v>27</v>
      </c>
      <c r="AG8" s="63">
        <v>28</v>
      </c>
      <c r="AH8" s="63">
        <v>29</v>
      </c>
      <c r="AI8" s="63">
        <v>30</v>
      </c>
      <c r="AJ8" s="71">
        <v>31</v>
      </c>
      <c r="AK8" s="24"/>
      <c r="AL8" s="46"/>
    </row>
    <row r="9" spans="1:38" ht="30" customHeight="1">
      <c r="A9" s="6">
        <v>1</v>
      </c>
      <c r="B9" s="13" t="s">
        <v>15</v>
      </c>
      <c r="C9" s="25" t="s">
        <v>35</v>
      </c>
      <c r="D9" s="33" t="s">
        <v>16</v>
      </c>
      <c r="E9" s="40"/>
      <c r="F9" s="50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72"/>
      <c r="AK9" s="84" t="str">
        <f>IF($E$9="","",COUNTA(F9:AJ9))</f>
        <v/>
      </c>
      <c r="AL9" s="90">
        <f>SUM(AK10,AK12,AK14,AK17,AK18)</f>
        <v>0</v>
      </c>
    </row>
    <row r="10" spans="1:38" ht="30" customHeight="1">
      <c r="A10" s="7"/>
      <c r="B10" s="14"/>
      <c r="C10" s="26"/>
      <c r="D10" s="34"/>
      <c r="E10" s="41"/>
      <c r="F10" s="51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73"/>
      <c r="AK10" s="85" t="str">
        <f>IF($E$9="","",IF($E$9="","",ROUNDDOWN($E$9*100,-2))*COUNTA(F9:AJ9))</f>
        <v/>
      </c>
      <c r="AL10" s="91"/>
    </row>
    <row r="11" spans="1:38" ht="30" customHeight="1">
      <c r="A11" s="7"/>
      <c r="B11" s="15" t="s">
        <v>22</v>
      </c>
      <c r="C11" s="26"/>
      <c r="D11" s="35" t="s">
        <v>12</v>
      </c>
      <c r="E11" s="42" t="str">
        <f>IF(E9="","",IF(E9&lt;10,"エラー",E9))</f>
        <v/>
      </c>
      <c r="F11" s="52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74"/>
      <c r="AK11" s="86" t="str">
        <f>IF($E$11="","",COUNTA(F11:AJ11))</f>
        <v/>
      </c>
      <c r="AL11" s="91"/>
    </row>
    <row r="12" spans="1:38" ht="30" customHeight="1">
      <c r="A12" s="7"/>
      <c r="B12" s="16"/>
      <c r="C12" s="27"/>
      <c r="D12" s="36"/>
      <c r="E12" s="43"/>
      <c r="F12" s="53"/>
      <c r="G12" s="64"/>
      <c r="H12" s="64"/>
      <c r="I12" s="64"/>
      <c r="J12" s="64"/>
      <c r="K12" s="64"/>
      <c r="L12" s="64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73"/>
      <c r="AK12" s="85" t="str">
        <f>IF($E$11="","",IF($E$11="","",ROUNDDOWN($E$11*100,-2))*COUNTA(F11:AJ11))</f>
        <v/>
      </c>
      <c r="AL12" s="91"/>
    </row>
    <row r="13" spans="1:38" ht="30" customHeight="1">
      <c r="A13" s="7"/>
      <c r="B13" s="17"/>
      <c r="C13" s="28" t="s">
        <v>49</v>
      </c>
      <c r="D13" s="35" t="s">
        <v>16</v>
      </c>
      <c r="E13" s="44"/>
      <c r="F13" s="5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75"/>
      <c r="AK13" s="86" t="str">
        <f>IF($E$13="","",COUNTA(F13:AJ13))</f>
        <v/>
      </c>
      <c r="AL13" s="91"/>
    </row>
    <row r="14" spans="1:38" ht="30" customHeight="1">
      <c r="A14" s="7"/>
      <c r="B14" s="17"/>
      <c r="C14" s="26"/>
      <c r="D14" s="34"/>
      <c r="E14" s="41"/>
      <c r="F14" s="5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75"/>
      <c r="AK14" s="85" t="str">
        <f>IF($E$13="","",IF($E$13="","",ROUNDDOWN($E$13*100,-2))*COUNTA(F13:AJ13))</f>
        <v/>
      </c>
      <c r="AL14" s="91"/>
    </row>
    <row r="15" spans="1:38" ht="30" customHeight="1">
      <c r="A15" s="7"/>
      <c r="B15" s="18" t="s">
        <v>5</v>
      </c>
      <c r="C15" s="26"/>
      <c r="D15" s="35" t="s">
        <v>12</v>
      </c>
      <c r="E15" s="42" t="str">
        <f>IF(E13="","",IF(E13&lt;10,"エラー",E13))</f>
        <v/>
      </c>
      <c r="F15" s="54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75"/>
      <c r="AK15" s="86" t="str">
        <f>IF($E$15="","",COUNTA(F15:AJ15))</f>
        <v/>
      </c>
      <c r="AL15" s="91"/>
    </row>
    <row r="16" spans="1:38" ht="30" customHeight="1">
      <c r="A16" s="7"/>
      <c r="B16" s="19"/>
      <c r="C16" s="27"/>
      <c r="D16" s="36"/>
      <c r="E16" s="43"/>
      <c r="F16" s="5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75"/>
      <c r="AK16" s="85" t="str">
        <f>IF($E$15="","",IF($E$15="","",ROUNDDOWN($E$15*100,-2))*COUNTA(F15:AJ15))</f>
        <v/>
      </c>
      <c r="AL16" s="91"/>
    </row>
    <row r="17" spans="1:38" ht="30" customHeight="1">
      <c r="A17" s="7"/>
      <c r="B17" s="20"/>
      <c r="C17" s="29" t="s">
        <v>36</v>
      </c>
      <c r="D17" s="37" t="s">
        <v>16</v>
      </c>
      <c r="E17" s="45" t="s">
        <v>24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76"/>
      <c r="AK17" s="85">
        <f>SUM(F17:AJ17)</f>
        <v>0</v>
      </c>
      <c r="AL17" s="91"/>
    </row>
    <row r="18" spans="1:38" ht="30" customHeight="1">
      <c r="A18" s="8"/>
      <c r="B18" s="21"/>
      <c r="C18" s="30"/>
      <c r="D18" s="32" t="s">
        <v>12</v>
      </c>
      <c r="E18" s="46" t="s">
        <v>24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77"/>
      <c r="AK18" s="87">
        <f>SUM(F18:AJ18)</f>
        <v>0</v>
      </c>
      <c r="AL18" s="92"/>
    </row>
    <row r="19" spans="1:38" ht="30" customHeight="1">
      <c r="A19" s="6">
        <v>2</v>
      </c>
      <c r="B19" s="13" t="s">
        <v>15</v>
      </c>
      <c r="C19" s="25" t="s">
        <v>35</v>
      </c>
      <c r="D19" s="33" t="s">
        <v>16</v>
      </c>
      <c r="E19" s="40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72"/>
      <c r="AK19" s="84" t="str">
        <f>IF($E$19="","",COUNTA(F19:AJ19))</f>
        <v/>
      </c>
      <c r="AL19" s="90">
        <f>SUM(AK20,AK22,AK24,AK27,AK28)</f>
        <v>0</v>
      </c>
    </row>
    <row r="20" spans="1:38" ht="30" customHeight="1">
      <c r="A20" s="7"/>
      <c r="B20" s="14"/>
      <c r="C20" s="26"/>
      <c r="D20" s="34"/>
      <c r="E20" s="41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73"/>
      <c r="AK20" s="85" t="str">
        <f>IF($E$19="","",IF($E$19="","",ROUNDDOWN($E$19*100,-2))*COUNTA(F19:AJ19))</f>
        <v/>
      </c>
      <c r="AL20" s="91"/>
    </row>
    <row r="21" spans="1:38" ht="30" customHeight="1">
      <c r="A21" s="7"/>
      <c r="B21" s="15" t="s">
        <v>22</v>
      </c>
      <c r="C21" s="26"/>
      <c r="D21" s="35" t="s">
        <v>12</v>
      </c>
      <c r="E21" s="42" t="str">
        <f>IF(E19="","",IF(E19&lt;10,"エラー",E19))</f>
        <v/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74"/>
      <c r="AK21" s="86" t="str">
        <f>IF($E$21="","",COUNTA(F21:AJ21))</f>
        <v/>
      </c>
      <c r="AL21" s="91"/>
    </row>
    <row r="22" spans="1:38" ht="30" customHeight="1">
      <c r="A22" s="7"/>
      <c r="B22" s="16"/>
      <c r="C22" s="27"/>
      <c r="D22" s="36"/>
      <c r="E22" s="4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73"/>
      <c r="AK22" s="85" t="str">
        <f>IF($E$21="","",IF($E$21="","",ROUNDDOWN($E$21*100,-2))*COUNTA(F21:AJ21))</f>
        <v/>
      </c>
      <c r="AL22" s="91"/>
    </row>
    <row r="23" spans="1:38" ht="30" customHeight="1">
      <c r="A23" s="7"/>
      <c r="B23" s="17"/>
      <c r="C23" s="28" t="s">
        <v>49</v>
      </c>
      <c r="D23" s="35" t="s">
        <v>16</v>
      </c>
      <c r="E23" s="44"/>
      <c r="F23" s="5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75"/>
      <c r="AK23" s="86" t="str">
        <f>IF($E$23="","",COUNTA(F23:AJ23))</f>
        <v/>
      </c>
      <c r="AL23" s="91"/>
    </row>
    <row r="24" spans="1:38" ht="30" customHeight="1">
      <c r="A24" s="7"/>
      <c r="B24" s="17"/>
      <c r="C24" s="26"/>
      <c r="D24" s="34"/>
      <c r="E24" s="41"/>
      <c r="F24" s="5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75"/>
      <c r="AK24" s="85" t="str">
        <f>IF($E$23="","",IF($E$23="","",ROUNDDOWN($E$23*100,-2))*COUNTA(F23:AJ23))</f>
        <v/>
      </c>
      <c r="AL24" s="91"/>
    </row>
    <row r="25" spans="1:38" ht="30" customHeight="1">
      <c r="A25" s="7"/>
      <c r="B25" s="18" t="s">
        <v>5</v>
      </c>
      <c r="C25" s="26"/>
      <c r="D25" s="35" t="s">
        <v>12</v>
      </c>
      <c r="E25" s="42" t="str">
        <f>IF(E23="","",IF(E23&lt;10,"エラー",E23))</f>
        <v/>
      </c>
      <c r="F25" s="5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75"/>
      <c r="AK25" s="86" t="str">
        <f>IF($E$23="","",COUNTA(F25:AJ25))</f>
        <v/>
      </c>
      <c r="AL25" s="91"/>
    </row>
    <row r="26" spans="1:38" ht="30" customHeight="1">
      <c r="A26" s="7"/>
      <c r="B26" s="19"/>
      <c r="C26" s="27"/>
      <c r="D26" s="36"/>
      <c r="E26" s="43"/>
      <c r="F26" s="54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75"/>
      <c r="AK26" s="85" t="str">
        <f>IF($E$25="","",IF($E$25="","",ROUNDDOWN($E$25*100,-2))*COUNTA(F25:AJ25))</f>
        <v/>
      </c>
      <c r="AL26" s="91"/>
    </row>
    <row r="27" spans="1:38" ht="30" customHeight="1">
      <c r="A27" s="7"/>
      <c r="B27" s="20"/>
      <c r="C27" s="29" t="s">
        <v>36</v>
      </c>
      <c r="D27" s="37" t="s">
        <v>16</v>
      </c>
      <c r="E27" s="45" t="s">
        <v>24</v>
      </c>
      <c r="F27" s="60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78"/>
      <c r="AK27" s="88">
        <f>SUM(F27:AJ27)</f>
        <v>0</v>
      </c>
      <c r="AL27" s="91"/>
    </row>
    <row r="28" spans="1:38" ht="30" customHeight="1">
      <c r="A28" s="8"/>
      <c r="B28" s="21"/>
      <c r="C28" s="30"/>
      <c r="D28" s="32" t="s">
        <v>12</v>
      </c>
      <c r="E28" s="46" t="s">
        <v>24</v>
      </c>
      <c r="F28" s="61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79"/>
      <c r="AK28" s="88">
        <f>SUM(F28:AJ28)</f>
        <v>0</v>
      </c>
      <c r="AL28" s="92"/>
    </row>
    <row r="29" spans="1:38" ht="30" customHeight="1">
      <c r="A29" s="6">
        <v>3</v>
      </c>
      <c r="B29" s="13" t="s">
        <v>15</v>
      </c>
      <c r="C29" s="25" t="s">
        <v>35</v>
      </c>
      <c r="D29" s="33" t="s">
        <v>16</v>
      </c>
      <c r="E29" s="40"/>
      <c r="F29" s="50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80"/>
      <c r="AK29" s="84" t="str">
        <f>IF($E$29="","",COUNTA(F29:AJ29))</f>
        <v/>
      </c>
      <c r="AL29" s="90">
        <f>SUM(AK30,AK32,AK34,AK37,AK38)</f>
        <v>0</v>
      </c>
    </row>
    <row r="30" spans="1:38" ht="30" customHeight="1">
      <c r="A30" s="7"/>
      <c r="B30" s="14"/>
      <c r="C30" s="26"/>
      <c r="D30" s="34"/>
      <c r="E30" s="41"/>
      <c r="F30" s="51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81"/>
      <c r="AK30" s="85" t="str">
        <f>IF($E$29="","",IF($E$29="","",ROUNDDOWN($E$29*100,-2))*COUNTA(F29:AJ29))</f>
        <v/>
      </c>
      <c r="AL30" s="91"/>
    </row>
    <row r="31" spans="1:38" ht="30" customHeight="1">
      <c r="A31" s="7"/>
      <c r="B31" s="15" t="s">
        <v>22</v>
      </c>
      <c r="C31" s="26"/>
      <c r="D31" s="35" t="s">
        <v>12</v>
      </c>
      <c r="E31" s="42" t="str">
        <f>IF(E29="","",IF(E29&lt;10,"エラー",E29))</f>
        <v/>
      </c>
      <c r="F31" s="52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74"/>
      <c r="AK31" s="86" t="str">
        <f>IF($E$31="","",COUNTA(F31:AJ31))</f>
        <v/>
      </c>
      <c r="AL31" s="91"/>
    </row>
    <row r="32" spans="1:38" ht="30" customHeight="1">
      <c r="A32" s="7"/>
      <c r="B32" s="16"/>
      <c r="C32" s="27"/>
      <c r="D32" s="36"/>
      <c r="E32" s="43"/>
      <c r="F32" s="5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82"/>
      <c r="AK32" s="85" t="str">
        <f>IF($E$31="","",IF($E$31="","",ROUNDDOWN($E$31*100,-2))*COUNTA(F31:AJ31))</f>
        <v/>
      </c>
      <c r="AL32" s="91"/>
    </row>
    <row r="33" spans="1:38" ht="30" customHeight="1">
      <c r="A33" s="7"/>
      <c r="B33" s="17"/>
      <c r="C33" s="28" t="s">
        <v>49</v>
      </c>
      <c r="D33" s="35" t="s">
        <v>16</v>
      </c>
      <c r="E33" s="47"/>
      <c r="F33" s="54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75"/>
      <c r="AK33" s="86" t="str">
        <f>IF($E$33="","",COUNTA(F33:AJ33))</f>
        <v/>
      </c>
      <c r="AL33" s="91"/>
    </row>
    <row r="34" spans="1:38" ht="30" customHeight="1">
      <c r="A34" s="7"/>
      <c r="B34" s="17"/>
      <c r="C34" s="26"/>
      <c r="D34" s="34"/>
      <c r="E34" s="41"/>
      <c r="F34" s="54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75"/>
      <c r="AK34" s="85" t="str">
        <f>IF($E$33="","",IF($E$33="","",ROUNDDOWN($E$33*100,-2))*COUNTA(F33:AJ33))</f>
        <v/>
      </c>
      <c r="AL34" s="91"/>
    </row>
    <row r="35" spans="1:38" ht="30" customHeight="1">
      <c r="A35" s="7"/>
      <c r="B35" s="18" t="s">
        <v>5</v>
      </c>
      <c r="C35" s="26"/>
      <c r="D35" s="35" t="s">
        <v>12</v>
      </c>
      <c r="E35" s="42" t="str">
        <f>IF(E33="","",IF(E33&lt;10,"エラー",E33))</f>
        <v/>
      </c>
      <c r="F35" s="5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75"/>
      <c r="AK35" s="86" t="str">
        <f>IF($E$35="","",COUNTA(F35:AJ35))</f>
        <v/>
      </c>
      <c r="AL35" s="91"/>
    </row>
    <row r="36" spans="1:38" ht="30" customHeight="1">
      <c r="A36" s="7"/>
      <c r="B36" s="19"/>
      <c r="C36" s="27"/>
      <c r="D36" s="36"/>
      <c r="E36" s="43"/>
      <c r="F36" s="54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75"/>
      <c r="AK36" s="85" t="str">
        <f>IF($E$35="","",IF($E$35="","",ROUNDDOWN($E$35*100,-2))*COUNTA(F35:AJ35))</f>
        <v/>
      </c>
      <c r="AL36" s="91"/>
    </row>
    <row r="37" spans="1:38" ht="30" customHeight="1">
      <c r="A37" s="7"/>
      <c r="B37" s="20"/>
      <c r="C37" s="29" t="s">
        <v>36</v>
      </c>
      <c r="D37" s="37" t="s">
        <v>16</v>
      </c>
      <c r="E37" s="45" t="s">
        <v>24</v>
      </c>
      <c r="F37" s="60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78"/>
      <c r="AK37" s="88">
        <f>SUM(F37:AJ37)</f>
        <v>0</v>
      </c>
      <c r="AL37" s="91"/>
    </row>
    <row r="38" spans="1:38" ht="30" customHeight="1">
      <c r="A38" s="8"/>
      <c r="B38" s="21"/>
      <c r="C38" s="30"/>
      <c r="D38" s="32" t="s">
        <v>12</v>
      </c>
      <c r="E38" s="46" t="s">
        <v>24</v>
      </c>
      <c r="F38" s="61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79"/>
      <c r="AK38" s="88">
        <f>SUM(F38:AJ38)</f>
        <v>0</v>
      </c>
      <c r="AL38" s="92"/>
    </row>
    <row r="39" spans="1:38" ht="30" customHeight="1">
      <c r="A39" s="6">
        <v>4</v>
      </c>
      <c r="B39" s="13" t="s">
        <v>15</v>
      </c>
      <c r="C39" s="25" t="s">
        <v>35</v>
      </c>
      <c r="D39" s="33" t="s">
        <v>16</v>
      </c>
      <c r="E39" s="40"/>
      <c r="F39" s="50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72"/>
      <c r="AK39" s="84" t="str">
        <f>IF($E$39="","",COUNTA(F39:AJ39))</f>
        <v/>
      </c>
      <c r="AL39" s="90">
        <f>SUM(AK40,AK42,AK44,AK47,AK48)</f>
        <v>0</v>
      </c>
    </row>
    <row r="40" spans="1:38" ht="30" customHeight="1">
      <c r="A40" s="7"/>
      <c r="B40" s="14"/>
      <c r="C40" s="26"/>
      <c r="D40" s="34"/>
      <c r="E40" s="41"/>
      <c r="F40" s="51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73"/>
      <c r="AK40" s="85" t="str">
        <f>IF($E$39="","",IF($E$39="","",ROUNDDOWN($E$39*100,-2))*COUNTA(F39:AJ39))</f>
        <v/>
      </c>
      <c r="AL40" s="91"/>
    </row>
    <row r="41" spans="1:38" ht="30" customHeight="1">
      <c r="A41" s="7"/>
      <c r="B41" s="15" t="s">
        <v>22</v>
      </c>
      <c r="C41" s="26"/>
      <c r="D41" s="35" t="s">
        <v>12</v>
      </c>
      <c r="E41" s="42" t="str">
        <f>IF(E39="","",IF(E39&lt;10,"エラー",E39))</f>
        <v/>
      </c>
      <c r="F41" s="62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74"/>
      <c r="AK41" s="86" t="str">
        <f>IF($E$41="","",COUNTA(F41:AJ41))</f>
        <v/>
      </c>
      <c r="AL41" s="91"/>
    </row>
    <row r="42" spans="1:38" ht="30" customHeight="1">
      <c r="A42" s="7"/>
      <c r="B42" s="16"/>
      <c r="C42" s="27"/>
      <c r="D42" s="36"/>
      <c r="E42" s="43"/>
      <c r="F42" s="51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73"/>
      <c r="AK42" s="85" t="str">
        <f>IF($E$41="","",IF($E$41="","",ROUNDDOWN($E$41*100,-2))*COUNTA(F41:AJ41))</f>
        <v/>
      </c>
      <c r="AL42" s="91"/>
    </row>
    <row r="43" spans="1:38" ht="30" customHeight="1">
      <c r="A43" s="7"/>
      <c r="B43" s="17"/>
      <c r="C43" s="28" t="s">
        <v>49</v>
      </c>
      <c r="D43" s="35" t="s">
        <v>16</v>
      </c>
      <c r="E43" s="47"/>
      <c r="F43" s="54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75"/>
      <c r="AK43" s="86" t="str">
        <f>IF($E$43="","",COUNTA(F43:AJ43))</f>
        <v/>
      </c>
      <c r="AL43" s="91"/>
    </row>
    <row r="44" spans="1:38" ht="30" customHeight="1">
      <c r="A44" s="7"/>
      <c r="B44" s="17"/>
      <c r="C44" s="26"/>
      <c r="D44" s="34"/>
      <c r="E44" s="41"/>
      <c r="F44" s="54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75"/>
      <c r="AK44" s="85" t="str">
        <f>IF($E$43="","",IF($E$43="","",ROUNDDOWN($E$43*100,-2))*COUNTA(F43:AJ43))</f>
        <v/>
      </c>
      <c r="AL44" s="91"/>
    </row>
    <row r="45" spans="1:38" ht="30" customHeight="1">
      <c r="A45" s="7"/>
      <c r="B45" s="18" t="s">
        <v>5</v>
      </c>
      <c r="C45" s="26"/>
      <c r="D45" s="35" t="s">
        <v>12</v>
      </c>
      <c r="E45" s="42" t="str">
        <f>IF(E43="","",IF(E43&lt;10,"エラー",E43))</f>
        <v/>
      </c>
      <c r="F45" s="54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75"/>
      <c r="AK45" s="86" t="str">
        <f>IF($E$45="","",COUNTA(F45:AJ45))</f>
        <v/>
      </c>
      <c r="AL45" s="91"/>
    </row>
    <row r="46" spans="1:38" ht="30" customHeight="1">
      <c r="A46" s="7"/>
      <c r="B46" s="19"/>
      <c r="C46" s="27"/>
      <c r="D46" s="36"/>
      <c r="E46" s="43"/>
      <c r="F46" s="5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75"/>
      <c r="AK46" s="85" t="str">
        <f>IF($E$45="","",IF($E$45="","",ROUNDDOWN($E$45*100,-2))*COUNTA(F45:AJ45))</f>
        <v/>
      </c>
      <c r="AL46" s="91"/>
    </row>
    <row r="47" spans="1:38" ht="30" customHeight="1">
      <c r="A47" s="7"/>
      <c r="B47" s="20"/>
      <c r="C47" s="29" t="s">
        <v>36</v>
      </c>
      <c r="D47" s="37" t="s">
        <v>16</v>
      </c>
      <c r="E47" s="45" t="s">
        <v>24</v>
      </c>
      <c r="F47" s="60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78"/>
      <c r="AK47" s="88">
        <f>SUM(F47:AJ47)</f>
        <v>0</v>
      </c>
      <c r="AL47" s="91"/>
    </row>
    <row r="48" spans="1:38" ht="30" customHeight="1">
      <c r="A48" s="8"/>
      <c r="B48" s="21"/>
      <c r="C48" s="30"/>
      <c r="D48" s="32" t="s">
        <v>12</v>
      </c>
      <c r="E48" s="46" t="s">
        <v>24</v>
      </c>
      <c r="F48" s="61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79"/>
      <c r="AK48" s="88">
        <f>SUM(F48:AJ48)</f>
        <v>0</v>
      </c>
      <c r="AL48" s="92"/>
    </row>
    <row r="49" spans="1:38" ht="30" customHeight="1">
      <c r="A49" s="6">
        <v>5</v>
      </c>
      <c r="B49" s="13" t="s">
        <v>15</v>
      </c>
      <c r="C49" s="25" t="s">
        <v>35</v>
      </c>
      <c r="D49" s="33" t="s">
        <v>16</v>
      </c>
      <c r="E49" s="40"/>
      <c r="F49" s="50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72"/>
      <c r="AK49" s="84" t="str">
        <f>IF($E$49="","",COUNTA(F49:AJ49))</f>
        <v/>
      </c>
      <c r="AL49" s="90">
        <f>SUM(AK50,AK52,AK54,AK57,AK58)</f>
        <v>0</v>
      </c>
    </row>
    <row r="50" spans="1:38" ht="30" customHeight="1">
      <c r="A50" s="7"/>
      <c r="B50" s="14"/>
      <c r="C50" s="26"/>
      <c r="D50" s="34"/>
      <c r="E50" s="41"/>
      <c r="F50" s="51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73"/>
      <c r="AK50" s="85" t="str">
        <f>IF($E$49="","",IF($E$49="","",ROUNDDOWN($E$49*100,-2))*COUNTA(F49:AJ49))</f>
        <v/>
      </c>
      <c r="AL50" s="91"/>
    </row>
    <row r="51" spans="1:38" ht="30" customHeight="1">
      <c r="A51" s="7"/>
      <c r="B51" s="15" t="s">
        <v>22</v>
      </c>
      <c r="C51" s="26"/>
      <c r="D51" s="35" t="s">
        <v>12</v>
      </c>
      <c r="E51" s="42" t="str">
        <f>IF(E49="","",IF(E49&lt;10,"エラー",E49))</f>
        <v/>
      </c>
      <c r="F51" s="62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74"/>
      <c r="AK51" s="86" t="str">
        <f>IF($E$51="","",COUNTA(F51:AJ51))</f>
        <v/>
      </c>
      <c r="AL51" s="91"/>
    </row>
    <row r="52" spans="1:38" ht="30" customHeight="1">
      <c r="A52" s="7"/>
      <c r="B52" s="16"/>
      <c r="C52" s="27"/>
      <c r="D52" s="36"/>
      <c r="E52" s="43"/>
      <c r="F52" s="51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73"/>
      <c r="AK52" s="85" t="str">
        <f>IF($E$51="","",IF($E$51="","",ROUNDDOWN($E$51*100,-2))*COUNTA(F51:AJ51))</f>
        <v/>
      </c>
      <c r="AL52" s="91"/>
    </row>
    <row r="53" spans="1:38" ht="30" customHeight="1">
      <c r="A53" s="7"/>
      <c r="B53" s="17"/>
      <c r="C53" s="28" t="s">
        <v>49</v>
      </c>
      <c r="D53" s="35" t="s">
        <v>16</v>
      </c>
      <c r="E53" s="47"/>
      <c r="F53" s="54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75"/>
      <c r="AK53" s="86" t="str">
        <f>IF($E$53="","",COUNTA(F53:AJ53))</f>
        <v/>
      </c>
      <c r="AL53" s="91"/>
    </row>
    <row r="54" spans="1:38" ht="30" customHeight="1">
      <c r="A54" s="7"/>
      <c r="B54" s="17"/>
      <c r="C54" s="26"/>
      <c r="D54" s="34"/>
      <c r="E54" s="41"/>
      <c r="F54" s="54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75"/>
      <c r="AK54" s="85" t="str">
        <f>IF($E$53="","",IF($E$53="","",ROUNDDOWN($E$53*100,-2))*COUNTA(F53:AJ53))</f>
        <v/>
      </c>
      <c r="AL54" s="91"/>
    </row>
    <row r="55" spans="1:38" ht="30" customHeight="1">
      <c r="A55" s="7"/>
      <c r="B55" s="18" t="s">
        <v>5</v>
      </c>
      <c r="C55" s="26"/>
      <c r="D55" s="35" t="s">
        <v>12</v>
      </c>
      <c r="E55" s="42" t="str">
        <f>IF(E53="","",IF(E53&lt;10,"エラー",E53))</f>
        <v/>
      </c>
      <c r="F55" s="54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75"/>
      <c r="AK55" s="86" t="str">
        <f>IF($E$55="","",COUNTA(F55:AJ55))</f>
        <v/>
      </c>
      <c r="AL55" s="91"/>
    </row>
    <row r="56" spans="1:38" ht="30" customHeight="1">
      <c r="A56" s="7"/>
      <c r="B56" s="19"/>
      <c r="C56" s="27"/>
      <c r="D56" s="36"/>
      <c r="E56" s="43"/>
      <c r="F56" s="54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75"/>
      <c r="AK56" s="85" t="str">
        <f>IF($E$55="","",IF($E$55="","",ROUNDDOWN($E$55*100,-2))*COUNTA(F55:AJ55))</f>
        <v/>
      </c>
      <c r="AL56" s="91"/>
    </row>
    <row r="57" spans="1:38" ht="30" customHeight="1">
      <c r="A57" s="7"/>
      <c r="B57" s="20"/>
      <c r="C57" s="29" t="s">
        <v>36</v>
      </c>
      <c r="D57" s="37" t="s">
        <v>16</v>
      </c>
      <c r="E57" s="45" t="s">
        <v>24</v>
      </c>
      <c r="F57" s="60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78"/>
      <c r="AK57" s="88">
        <f>SUM(F57:AJ57)</f>
        <v>0</v>
      </c>
      <c r="AL57" s="91"/>
    </row>
    <row r="58" spans="1:38" ht="30" customHeight="1">
      <c r="A58" s="8"/>
      <c r="B58" s="21"/>
      <c r="C58" s="30"/>
      <c r="D58" s="32" t="s">
        <v>12</v>
      </c>
      <c r="E58" s="46" t="s">
        <v>24</v>
      </c>
      <c r="F58" s="61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79"/>
      <c r="AK58" s="88">
        <f>SUM(F58:AJ58)</f>
        <v>0</v>
      </c>
      <c r="AL58" s="92"/>
    </row>
    <row r="59" spans="1:38" ht="30" customHeight="1">
      <c r="A59" s="6">
        <v>6</v>
      </c>
      <c r="B59" s="13" t="s">
        <v>15</v>
      </c>
      <c r="C59" s="25" t="s">
        <v>35</v>
      </c>
      <c r="D59" s="33" t="s">
        <v>16</v>
      </c>
      <c r="E59" s="40"/>
      <c r="F59" s="50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72"/>
      <c r="AK59" s="84" t="str">
        <f>IF($E$59="","",COUNTA(F59:AJ59))</f>
        <v/>
      </c>
      <c r="AL59" s="90">
        <f>SUM(AK60,AK62,AK64,AK67,AK68)</f>
        <v>0</v>
      </c>
    </row>
    <row r="60" spans="1:38" ht="30" customHeight="1">
      <c r="A60" s="7"/>
      <c r="B60" s="14"/>
      <c r="C60" s="26"/>
      <c r="D60" s="34"/>
      <c r="E60" s="41"/>
      <c r="F60" s="51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73"/>
      <c r="AK60" s="85" t="str">
        <f>IF($E$59="","",IF($E$59="","",ROUNDDOWN($E$59*100,-2))*COUNTA(F59:AJ59))</f>
        <v/>
      </c>
      <c r="AL60" s="91"/>
    </row>
    <row r="61" spans="1:38" ht="30" customHeight="1">
      <c r="A61" s="7"/>
      <c r="B61" s="15" t="s">
        <v>22</v>
      </c>
      <c r="C61" s="26"/>
      <c r="D61" s="35" t="s">
        <v>12</v>
      </c>
      <c r="E61" s="42" t="str">
        <f>IF(E59="","",IF(E59&lt;10,"エラー",E59))</f>
        <v/>
      </c>
      <c r="F61" s="62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74"/>
      <c r="AK61" s="86" t="str">
        <f>IF($E$61="","",COUNTA(F61:AJ61))</f>
        <v/>
      </c>
      <c r="AL61" s="91"/>
    </row>
    <row r="62" spans="1:38" ht="30" customHeight="1">
      <c r="A62" s="7"/>
      <c r="B62" s="16"/>
      <c r="C62" s="27"/>
      <c r="D62" s="36"/>
      <c r="E62" s="43"/>
      <c r="F62" s="51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73"/>
      <c r="AK62" s="85" t="str">
        <f>IF($E$61="","",IF($E$61="","",ROUNDDOWN($E$61*100,-2))*COUNTA(F61:AJ61))</f>
        <v/>
      </c>
      <c r="AL62" s="91"/>
    </row>
    <row r="63" spans="1:38" ht="30" customHeight="1">
      <c r="A63" s="7"/>
      <c r="B63" s="17"/>
      <c r="C63" s="28" t="s">
        <v>46</v>
      </c>
      <c r="D63" s="35" t="s">
        <v>16</v>
      </c>
      <c r="E63" s="47"/>
      <c r="F63" s="54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75"/>
      <c r="AK63" s="86" t="str">
        <f>IF($E$63="","",COUNTA(F63:AJ63))</f>
        <v/>
      </c>
      <c r="AL63" s="91"/>
    </row>
    <row r="64" spans="1:38" ht="30" customHeight="1">
      <c r="A64" s="7"/>
      <c r="B64" s="17"/>
      <c r="C64" s="26"/>
      <c r="D64" s="34"/>
      <c r="E64" s="41"/>
      <c r="F64" s="54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75"/>
      <c r="AK64" s="85" t="str">
        <f>IF($E$63="","",IF($E$63="","",ROUNDDOWN($E$63*100,-2))*COUNTA(F63:AJ63))</f>
        <v/>
      </c>
      <c r="AL64" s="91"/>
    </row>
    <row r="65" spans="1:38" ht="30" customHeight="1">
      <c r="A65" s="7"/>
      <c r="B65" s="18" t="s">
        <v>5</v>
      </c>
      <c r="C65" s="26"/>
      <c r="D65" s="35" t="s">
        <v>12</v>
      </c>
      <c r="E65" s="42" t="str">
        <f>IF(E63="","",IF(E63&lt;10,"エラー",E63))</f>
        <v/>
      </c>
      <c r="F65" s="54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75"/>
      <c r="AK65" s="86" t="str">
        <f>IF($E$65="","",COUNTA(F65:AJ65))</f>
        <v/>
      </c>
      <c r="AL65" s="91"/>
    </row>
    <row r="66" spans="1:38" ht="30" customHeight="1">
      <c r="A66" s="7"/>
      <c r="B66" s="19"/>
      <c r="C66" s="27"/>
      <c r="D66" s="36"/>
      <c r="E66" s="43"/>
      <c r="F66" s="54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75"/>
      <c r="AK66" s="85" t="str">
        <f>IF($E$65="","",IF($E$65="","",ROUNDDOWN($E$65*100,-2))*COUNTA(F65:AJ65))</f>
        <v/>
      </c>
      <c r="AL66" s="91"/>
    </row>
    <row r="67" spans="1:38" ht="30" customHeight="1">
      <c r="A67" s="7"/>
      <c r="B67" s="20"/>
      <c r="C67" s="29" t="s">
        <v>36</v>
      </c>
      <c r="D67" s="37" t="s">
        <v>16</v>
      </c>
      <c r="E67" s="45" t="s">
        <v>24</v>
      </c>
      <c r="F67" s="60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78"/>
      <c r="AK67" s="88">
        <f>SUM(F67:AJ67)</f>
        <v>0</v>
      </c>
      <c r="AL67" s="91"/>
    </row>
    <row r="68" spans="1:38" ht="30" customHeight="1">
      <c r="A68" s="8"/>
      <c r="B68" s="21"/>
      <c r="C68" s="30"/>
      <c r="D68" s="32" t="s">
        <v>12</v>
      </c>
      <c r="E68" s="46" t="s">
        <v>24</v>
      </c>
      <c r="F68" s="61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79"/>
      <c r="AK68" s="88">
        <f>SUM(F68:AJ68)</f>
        <v>0</v>
      </c>
      <c r="AL68" s="92"/>
    </row>
    <row r="69" spans="1:38" ht="30" customHeight="1">
      <c r="A69" s="9" t="s">
        <v>37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AH69" s="69" t="s">
        <v>18</v>
      </c>
      <c r="AI69" s="70"/>
      <c r="AJ69" s="83">
        <f>SUM(AL9:AL48)</f>
        <v>0</v>
      </c>
      <c r="AK69" s="83"/>
      <c r="AL69" s="93"/>
    </row>
  </sheetData>
  <sheetProtection password="C7C4" sheet="1" objects="1" scenarios="1"/>
  <mergeCells count="838">
    <mergeCell ref="A1:AL1"/>
    <mergeCell ref="C3:N3"/>
    <mergeCell ref="C4:N4"/>
    <mergeCell ref="C5:N5"/>
    <mergeCell ref="L7:M7"/>
    <mergeCell ref="N7:O7"/>
    <mergeCell ref="Q7:R7"/>
    <mergeCell ref="A69:L69"/>
    <mergeCell ref="AH69:AI69"/>
    <mergeCell ref="AJ69:AL69"/>
    <mergeCell ref="A7:B8"/>
    <mergeCell ref="C7:C8"/>
    <mergeCell ref="D7:D8"/>
    <mergeCell ref="E7:E8"/>
    <mergeCell ref="AK7:AK8"/>
    <mergeCell ref="AL7:AL8"/>
    <mergeCell ref="C9:C12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C13:C16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C17:C18"/>
    <mergeCell ref="C19:C22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C23:C26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C27:C28"/>
    <mergeCell ref="C29:C32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C33:C36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AJ35:AJ36"/>
    <mergeCell ref="C37:C38"/>
    <mergeCell ref="C39:C42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C43:C46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  <mergeCell ref="AJ45:AJ46"/>
    <mergeCell ref="C47:C48"/>
    <mergeCell ref="C49:C52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AJ51:AJ52"/>
    <mergeCell ref="C53:C56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H53:AH54"/>
    <mergeCell ref="AI53:AI54"/>
    <mergeCell ref="AJ53:AJ54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C57:C58"/>
    <mergeCell ref="C59:C62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J59:AJ60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C63:C66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F63:AF64"/>
    <mergeCell ref="AG63:AG64"/>
    <mergeCell ref="AH63:AH64"/>
    <mergeCell ref="AI63:AI64"/>
    <mergeCell ref="AJ63:AJ64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V65:V66"/>
    <mergeCell ref="W65:W66"/>
    <mergeCell ref="X65:X66"/>
    <mergeCell ref="Y65:Y66"/>
    <mergeCell ref="Z65:Z66"/>
    <mergeCell ref="AA65:AA66"/>
    <mergeCell ref="AB65:AB66"/>
    <mergeCell ref="AC65:AC66"/>
    <mergeCell ref="AD65:AD66"/>
    <mergeCell ref="AE65:AE66"/>
    <mergeCell ref="AF65:AF66"/>
    <mergeCell ref="AG65:AG66"/>
    <mergeCell ref="AH65:AH66"/>
    <mergeCell ref="AI65:AI66"/>
    <mergeCell ref="AJ65:AJ66"/>
    <mergeCell ref="C67:C68"/>
    <mergeCell ref="A9:A18"/>
    <mergeCell ref="AL9:AL18"/>
    <mergeCell ref="A19:A28"/>
    <mergeCell ref="AL19:AL28"/>
    <mergeCell ref="A29:A38"/>
    <mergeCell ref="AL29:AL38"/>
    <mergeCell ref="A39:A48"/>
    <mergeCell ref="AL39:AL48"/>
    <mergeCell ref="A49:A58"/>
    <mergeCell ref="AL49:AL58"/>
    <mergeCell ref="A59:A68"/>
    <mergeCell ref="AL59:AL68"/>
  </mergeCells>
  <phoneticPr fontId="1" type="Hiragana"/>
  <conditionalFormatting sqref="AK63:AK66">
    <cfRule type="cellIs" dxfId="65" priority="8" operator="equal">
      <formula>0</formula>
    </cfRule>
  </conditionalFormatting>
  <conditionalFormatting sqref="AK63:AK66">
    <cfRule type="containsErrors" dxfId="64" priority="7">
      <formula>ISERROR(AK63)</formula>
    </cfRule>
  </conditionalFormatting>
  <conditionalFormatting sqref="E65:E66">
    <cfRule type="cellIs" dxfId="63" priority="9" operator="equal">
      <formula>"エラー"</formula>
    </cfRule>
  </conditionalFormatting>
  <conditionalFormatting sqref="AK59:AL62 AL63:AL66 AK67:AL68">
    <cfRule type="cellIs" dxfId="62" priority="12" operator="equal">
      <formula>0</formula>
    </cfRule>
  </conditionalFormatting>
  <conditionalFormatting sqref="E61:E62">
    <cfRule type="cellIs" dxfId="61" priority="11" operator="equal">
      <formula>"エラー"</formula>
    </cfRule>
  </conditionalFormatting>
  <conditionalFormatting sqref="AK59:AL62 AL63:AL66 AK67:AL68">
    <cfRule type="containsErrors" dxfId="60" priority="10">
      <formula>ISERROR(AK59)</formula>
    </cfRule>
  </conditionalFormatting>
  <conditionalFormatting sqref="AK53:AK56">
    <cfRule type="cellIs" dxfId="59" priority="14" operator="equal">
      <formula>0</formula>
    </cfRule>
  </conditionalFormatting>
  <conditionalFormatting sqref="AK53:AK56">
    <cfRule type="containsErrors" dxfId="58" priority="13">
      <formula>ISERROR(AK53)</formula>
    </cfRule>
  </conditionalFormatting>
  <conditionalFormatting sqref="E55:E56">
    <cfRule type="cellIs" dxfId="57" priority="15" operator="equal">
      <formula>"エラー"</formula>
    </cfRule>
  </conditionalFormatting>
  <conditionalFormatting sqref="AK49:AL52 AL53:AL56 AK57:AL58">
    <cfRule type="cellIs" dxfId="56" priority="18" operator="equal">
      <formula>0</formula>
    </cfRule>
  </conditionalFormatting>
  <conditionalFormatting sqref="E51:E52">
    <cfRule type="cellIs" dxfId="55" priority="17" operator="equal">
      <formula>"エラー"</formula>
    </cfRule>
  </conditionalFormatting>
  <conditionalFormatting sqref="AK49:AL52 AL53:AL56 AK57:AL58">
    <cfRule type="containsErrors" dxfId="54" priority="16">
      <formula>ISERROR(AK49)</formula>
    </cfRule>
  </conditionalFormatting>
  <conditionalFormatting sqref="AK43:AK46">
    <cfRule type="cellIs" dxfId="53" priority="20" operator="equal">
      <formula>0</formula>
    </cfRule>
  </conditionalFormatting>
  <conditionalFormatting sqref="AK43:AK46">
    <cfRule type="containsErrors" dxfId="52" priority="19">
      <formula>ISERROR(AK43)</formula>
    </cfRule>
  </conditionalFormatting>
  <conditionalFormatting sqref="E45:E46">
    <cfRule type="cellIs" dxfId="51" priority="21" operator="equal">
      <formula>"エラー"</formula>
    </cfRule>
  </conditionalFormatting>
  <conditionalFormatting sqref="E35:E36">
    <cfRule type="cellIs" dxfId="50" priority="22" operator="equal">
      <formula>"エラー"</formula>
    </cfRule>
  </conditionalFormatting>
  <conditionalFormatting sqref="E25:E26">
    <cfRule type="cellIs" dxfId="49" priority="23" operator="equal">
      <formula>"エラー"</formula>
    </cfRule>
  </conditionalFormatting>
  <conditionalFormatting sqref="E15:E16">
    <cfRule type="cellIs" dxfId="48" priority="24" operator="equal">
      <formula>"エラー"</formula>
    </cfRule>
  </conditionalFormatting>
  <conditionalFormatting sqref="AK9:AL16 AL17:AL18">
    <cfRule type="cellIs" dxfId="47" priority="47" operator="equal">
      <formula>0</formula>
    </cfRule>
  </conditionalFormatting>
  <conditionalFormatting sqref="E11:E12">
    <cfRule type="cellIs" dxfId="46" priority="45" operator="equal">
      <formula>"エラー"</formula>
    </cfRule>
  </conditionalFormatting>
  <conditionalFormatting sqref="AK9:AL16 AL17:AL18">
    <cfRule type="containsErrors" dxfId="45" priority="39">
      <formula>ISERROR(AK9)</formula>
    </cfRule>
  </conditionalFormatting>
  <conditionalFormatting sqref="AK17:AK18">
    <cfRule type="cellIs" dxfId="44" priority="27" operator="equal">
      <formula>0</formula>
    </cfRule>
  </conditionalFormatting>
  <conditionalFormatting sqref="AK17:AK18">
    <cfRule type="containsErrors" dxfId="43" priority="26">
      <formula>ISERROR(AK17)</formula>
    </cfRule>
  </conditionalFormatting>
  <conditionalFormatting sqref="AK19:AL28">
    <cfRule type="cellIs" dxfId="42" priority="36" operator="equal">
      <formula>0</formula>
    </cfRule>
  </conditionalFormatting>
  <conditionalFormatting sqref="E21:E22">
    <cfRule type="cellIs" dxfId="41" priority="35" operator="equal">
      <formula>"エラー"</formula>
    </cfRule>
  </conditionalFormatting>
  <conditionalFormatting sqref="AK19:AL28">
    <cfRule type="containsErrors" dxfId="40" priority="34">
      <formula>ISERROR(AK19)</formula>
    </cfRule>
  </conditionalFormatting>
  <conditionalFormatting sqref="AK29:AL38">
    <cfRule type="cellIs" dxfId="39" priority="33" operator="equal">
      <formula>0</formula>
    </cfRule>
  </conditionalFormatting>
  <conditionalFormatting sqref="E31:E32">
    <cfRule type="cellIs" dxfId="38" priority="32" operator="equal">
      <formula>"エラー"</formula>
    </cfRule>
  </conditionalFormatting>
  <conditionalFormatting sqref="AK29:AL38">
    <cfRule type="containsErrors" dxfId="37" priority="31">
      <formula>ISERROR(AK29)</formula>
    </cfRule>
  </conditionalFormatting>
  <conditionalFormatting sqref="AK39:AL42 AL43:AL46 AK47:AL48">
    <cfRule type="cellIs" dxfId="36" priority="30" operator="equal">
      <formula>0</formula>
    </cfRule>
  </conditionalFormatting>
  <conditionalFormatting sqref="E41:E42">
    <cfRule type="cellIs" dxfId="35" priority="29" operator="equal">
      <formula>"エラー"</formula>
    </cfRule>
  </conditionalFormatting>
  <conditionalFormatting sqref="AK39:AL42 AL43:AL46 AK47:AL48">
    <cfRule type="containsErrors" dxfId="34" priority="28">
      <formula>ISERROR(AK39)</formula>
    </cfRule>
  </conditionalFormatting>
  <conditionalFormatting sqref="AJ69:AL69">
    <cfRule type="cellIs" dxfId="33" priority="25" operator="equal">
      <formula>0</formula>
    </cfRule>
  </conditionalFormatting>
  <dataValidations count="2">
    <dataValidation type="list" allowBlank="1" showDropDown="0" showInputMessage="1" showErrorMessage="1" sqref="F53:AJ53 F51:AJ51 F49:AJ49 F55:AJ55 F35:AJ35 F33:AJ33 F31:AJ31 F29:AJ29 F15:AJ15 F9:AJ9 F11:AJ11 S13:AJ13 F13:Q13 F23:AJ23 F21:AJ21 F19:AJ19 F25:AJ25 F43:AJ43 F41:AJ41 F39:AJ39 F45:AJ45 F63:AJ63 F61:AJ61 F59:AJ59 F65:AJ65 R13:R14">
      <formula1>"○"</formula1>
    </dataValidation>
    <dataValidation type="list" allowBlank="1" showDropDown="0" showInputMessage="1" showErrorMessage="1" sqref="L7:M7">
      <formula1>"令和"</formula1>
    </dataValidation>
  </dataValidations>
  <printOptions horizontalCentered="1"/>
  <pageMargins left="0.39370078740157477" right="0.39370078740157477" top="0.39370078740157477" bottom="0.39370078740157477" header="0.3" footer="0.3"/>
  <headerFooter>
    <oddFooter>&amp;R&amp;P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69"/>
  <sheetViews>
    <sheetView view="pageBreakPreview" zoomScale="70" zoomScaleNormal="90" zoomScaleSheetLayoutView="70" workbookViewId="0">
      <selection activeCell="I63" sqref="I63:I64"/>
    </sheetView>
  </sheetViews>
  <sheetFormatPr defaultRowHeight="30" customHeight="1"/>
  <cols>
    <col min="1" max="1" width="3.6640625" style="94" bestFit="1" customWidth="1"/>
    <col min="2" max="2" width="28.77734375" style="94" bestFit="1" customWidth="1"/>
    <col min="3" max="3" width="9.6640625" style="94" bestFit="1" customWidth="1"/>
    <col min="4" max="4" width="5.6640625" style="94" bestFit="1" customWidth="1"/>
    <col min="5" max="5" width="8.33203125" style="94" bestFit="1" customWidth="1"/>
    <col min="6" max="36" width="6.77734375" style="95" customWidth="1"/>
    <col min="37" max="38" width="8.6640625" style="94" bestFit="1" customWidth="1"/>
    <col min="39" max="16384" width="8.88671875" style="94" customWidth="1"/>
  </cols>
  <sheetData>
    <row r="1" spans="1:38" ht="30" customHeight="1">
      <c r="A1" s="96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ht="30" customHeight="1">
      <c r="AI2" s="2"/>
      <c r="AJ2" s="2"/>
      <c r="AK2" s="1"/>
      <c r="AL2" s="1"/>
    </row>
    <row r="3" spans="1:38" ht="30" customHeight="1">
      <c r="B3" s="103" t="s">
        <v>31</v>
      </c>
      <c r="C3" s="124" t="s">
        <v>11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AI3" s="2"/>
      <c r="AJ3" s="2"/>
      <c r="AK3" s="1"/>
      <c r="AL3" s="1"/>
    </row>
    <row r="4" spans="1:38" ht="30" customHeight="1">
      <c r="B4" s="103" t="s">
        <v>17</v>
      </c>
      <c r="C4" s="124" t="s">
        <v>21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AI4" s="2"/>
      <c r="AJ4" s="2"/>
      <c r="AK4" s="1"/>
      <c r="AL4" s="1"/>
    </row>
    <row r="5" spans="1:38" ht="30" customHeight="1">
      <c r="B5" s="103" t="s">
        <v>32</v>
      </c>
      <c r="C5" s="124" t="s">
        <v>33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7" spans="1:38" ht="30" customHeight="1">
      <c r="A7" s="97"/>
      <c r="B7" s="104"/>
      <c r="C7" s="125" t="s">
        <v>23</v>
      </c>
      <c r="D7" s="133" t="s">
        <v>13</v>
      </c>
      <c r="E7" s="140" t="s">
        <v>19</v>
      </c>
      <c r="F7" s="155"/>
      <c r="G7" s="155"/>
      <c r="H7" s="155"/>
      <c r="I7" s="155"/>
      <c r="J7" s="155"/>
      <c r="K7" s="155"/>
      <c r="L7" s="182" t="s">
        <v>44</v>
      </c>
      <c r="M7" s="182"/>
      <c r="N7" s="184" t="s">
        <v>4</v>
      </c>
      <c r="O7" s="184"/>
      <c r="P7" s="155" t="s">
        <v>25</v>
      </c>
      <c r="Q7" s="184" t="s">
        <v>4</v>
      </c>
      <c r="R7" s="184"/>
      <c r="S7" s="155" t="s">
        <v>7</v>
      </c>
      <c r="T7" s="155" t="s">
        <v>45</v>
      </c>
      <c r="U7" s="155" t="s">
        <v>48</v>
      </c>
      <c r="V7" s="155" t="s">
        <v>1</v>
      </c>
      <c r="W7" s="155" t="s">
        <v>27</v>
      </c>
      <c r="X7" s="155" t="s">
        <v>6</v>
      </c>
      <c r="Y7" s="155" t="s">
        <v>9</v>
      </c>
      <c r="Z7" s="155" t="s">
        <v>2</v>
      </c>
      <c r="AA7" s="155" t="s">
        <v>28</v>
      </c>
      <c r="AB7" s="155" t="s">
        <v>29</v>
      </c>
      <c r="AC7" s="155" t="s">
        <v>30</v>
      </c>
      <c r="AD7" s="155"/>
      <c r="AE7" s="155"/>
      <c r="AF7" s="155"/>
      <c r="AG7" s="155"/>
      <c r="AH7" s="155"/>
      <c r="AI7" s="155"/>
      <c r="AJ7" s="155"/>
      <c r="AK7" s="125" t="s">
        <v>20</v>
      </c>
      <c r="AL7" s="206" t="s">
        <v>10</v>
      </c>
    </row>
    <row r="8" spans="1:38" ht="30" customHeight="1">
      <c r="A8" s="98"/>
      <c r="B8" s="105"/>
      <c r="C8" s="126"/>
      <c r="D8" s="134"/>
      <c r="E8" s="141"/>
      <c r="F8" s="156">
        <v>1</v>
      </c>
      <c r="G8" s="172">
        <v>2</v>
      </c>
      <c r="H8" s="172">
        <v>3</v>
      </c>
      <c r="I8" s="172">
        <v>4</v>
      </c>
      <c r="J8" s="172">
        <v>5</v>
      </c>
      <c r="K8" s="172">
        <v>6</v>
      </c>
      <c r="L8" s="172">
        <v>7</v>
      </c>
      <c r="M8" s="172">
        <v>8</v>
      </c>
      <c r="N8" s="172">
        <v>9</v>
      </c>
      <c r="O8" s="172">
        <v>10</v>
      </c>
      <c r="P8" s="172">
        <v>11</v>
      </c>
      <c r="Q8" s="172">
        <v>12</v>
      </c>
      <c r="R8" s="172">
        <v>13</v>
      </c>
      <c r="S8" s="172">
        <v>14</v>
      </c>
      <c r="T8" s="172">
        <v>15</v>
      </c>
      <c r="U8" s="172">
        <v>16</v>
      </c>
      <c r="V8" s="172">
        <v>17</v>
      </c>
      <c r="W8" s="172">
        <v>18</v>
      </c>
      <c r="X8" s="172">
        <v>19</v>
      </c>
      <c r="Y8" s="172">
        <v>20</v>
      </c>
      <c r="Z8" s="172">
        <v>21</v>
      </c>
      <c r="AA8" s="172">
        <v>22</v>
      </c>
      <c r="AB8" s="172">
        <v>23</v>
      </c>
      <c r="AC8" s="172">
        <v>24</v>
      </c>
      <c r="AD8" s="172">
        <v>25</v>
      </c>
      <c r="AE8" s="172">
        <v>26</v>
      </c>
      <c r="AF8" s="172">
        <v>27</v>
      </c>
      <c r="AG8" s="172">
        <v>28</v>
      </c>
      <c r="AH8" s="172">
        <v>29</v>
      </c>
      <c r="AI8" s="172">
        <v>30</v>
      </c>
      <c r="AJ8" s="188">
        <v>31</v>
      </c>
      <c r="AK8" s="126"/>
      <c r="AL8" s="149"/>
    </row>
    <row r="9" spans="1:38" ht="30" customHeight="1">
      <c r="A9" s="99">
        <v>1</v>
      </c>
      <c r="B9" s="106" t="s">
        <v>15</v>
      </c>
      <c r="C9" s="127" t="s">
        <v>35</v>
      </c>
      <c r="D9" s="135" t="s">
        <v>16</v>
      </c>
      <c r="E9" s="142"/>
      <c r="F9" s="157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89"/>
      <c r="AK9" s="202" t="str">
        <f>IF($E$9="","",COUNTA(F9:AJ9))</f>
        <v/>
      </c>
      <c r="AL9" s="207">
        <f>SUM(AK10,AK12,AK14,AK17,AK18)</f>
        <v>33000</v>
      </c>
    </row>
    <row r="10" spans="1:38" ht="30" customHeight="1">
      <c r="A10" s="100"/>
      <c r="B10" s="107">
        <v>123456789</v>
      </c>
      <c r="C10" s="128"/>
      <c r="D10" s="136"/>
      <c r="E10" s="143"/>
      <c r="F10" s="158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90"/>
      <c r="AK10" s="203" t="str">
        <f>IF($E$9="","",IF($E$9="","",ROUNDDOWN($E$9*100,-2))*COUNTA(F9:AJ9))</f>
        <v/>
      </c>
      <c r="AL10" s="208"/>
    </row>
    <row r="11" spans="1:38" ht="30" customHeight="1">
      <c r="A11" s="100"/>
      <c r="B11" s="108" t="s">
        <v>22</v>
      </c>
      <c r="C11" s="128"/>
      <c r="D11" s="137" t="s">
        <v>12</v>
      </c>
      <c r="E11" s="144" t="str">
        <f>IF(E9="","",IF(E9&lt;10,"エラー",E9))</f>
        <v/>
      </c>
      <c r="F11" s="159"/>
      <c r="G11" s="166"/>
      <c r="H11" s="166"/>
      <c r="I11" s="166"/>
      <c r="J11" s="166"/>
      <c r="K11" s="166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91"/>
      <c r="AK11" s="204" t="str">
        <f>IF($E$11="","",COUNTA(F11:AJ11))</f>
        <v/>
      </c>
      <c r="AL11" s="208"/>
    </row>
    <row r="12" spans="1:38" ht="30" customHeight="1">
      <c r="A12" s="100"/>
      <c r="B12" s="109" t="s">
        <v>8</v>
      </c>
      <c r="C12" s="129"/>
      <c r="D12" s="138"/>
      <c r="E12" s="145"/>
      <c r="F12" s="160"/>
      <c r="G12" s="175"/>
      <c r="H12" s="175"/>
      <c r="I12" s="175"/>
      <c r="J12" s="175"/>
      <c r="K12" s="175"/>
      <c r="L12" s="183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90"/>
      <c r="AK12" s="203" t="str">
        <f>IF($E$11="","",IF($E$11="","",ROUNDDOWN($E$11*100,-2))*COUNTA(F11:AJ11))</f>
        <v/>
      </c>
      <c r="AL12" s="208"/>
    </row>
    <row r="13" spans="1:38" ht="30" customHeight="1">
      <c r="A13" s="100"/>
      <c r="B13" s="110" t="s">
        <v>42</v>
      </c>
      <c r="C13" s="130" t="s">
        <v>50</v>
      </c>
      <c r="D13" s="137" t="s">
        <v>16</v>
      </c>
      <c r="E13" s="146">
        <v>10.1</v>
      </c>
      <c r="F13" s="161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85" t="s">
        <v>3</v>
      </c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92"/>
      <c r="AK13" s="204">
        <f>IF($E$13="","",COUNTA(F13:AJ13))</f>
        <v>1</v>
      </c>
      <c r="AL13" s="208"/>
    </row>
    <row r="14" spans="1:38" ht="30" customHeight="1">
      <c r="A14" s="100"/>
      <c r="B14" s="110"/>
      <c r="C14" s="128"/>
      <c r="D14" s="136"/>
      <c r="E14" s="147"/>
      <c r="F14" s="161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85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92"/>
      <c r="AK14" s="203">
        <f>IF($E$13="","",IF($E$13="","",ROUNDDOWN($E$13*100,-2))*COUNTA(F13:AJ13))</f>
        <v>1000</v>
      </c>
      <c r="AL14" s="208"/>
    </row>
    <row r="15" spans="1:38" ht="30" customHeight="1">
      <c r="A15" s="100"/>
      <c r="B15" s="111" t="s">
        <v>5</v>
      </c>
      <c r="C15" s="128"/>
      <c r="D15" s="137" t="s">
        <v>12</v>
      </c>
      <c r="E15" s="144">
        <f>IF(E13="","",IF(E13&lt;10,"エラー",E13))</f>
        <v>10.1</v>
      </c>
      <c r="F15" s="161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85" t="s">
        <v>3</v>
      </c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92"/>
      <c r="AK15" s="204">
        <f>IF($E$15="","",COUNTA(F15:AJ15))</f>
        <v>1</v>
      </c>
      <c r="AL15" s="208"/>
    </row>
    <row r="16" spans="1:38" ht="30" customHeight="1">
      <c r="A16" s="100"/>
      <c r="B16" s="112" t="s">
        <v>40</v>
      </c>
      <c r="C16" s="129"/>
      <c r="D16" s="138"/>
      <c r="E16" s="145"/>
      <c r="F16" s="161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85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92"/>
      <c r="AK16" s="203">
        <f>IF($E$15="","",IF($E$15="","",ROUNDDOWN($E$15*100,-2))*COUNTA(F15:AJ15))</f>
        <v>1000</v>
      </c>
      <c r="AL16" s="208"/>
    </row>
    <row r="17" spans="1:38" ht="30" customHeight="1">
      <c r="A17" s="100"/>
      <c r="B17" s="113" t="s">
        <v>38</v>
      </c>
      <c r="C17" s="131" t="s">
        <v>36</v>
      </c>
      <c r="D17" s="139" t="s">
        <v>16</v>
      </c>
      <c r="E17" s="148" t="s">
        <v>24</v>
      </c>
      <c r="F17" s="162"/>
      <c r="G17" s="162"/>
      <c r="H17" s="162"/>
      <c r="I17" s="162"/>
      <c r="J17" s="162">
        <v>4000</v>
      </c>
      <c r="K17" s="162"/>
      <c r="L17" s="162"/>
      <c r="M17" s="162"/>
      <c r="N17" s="162"/>
      <c r="O17" s="162"/>
      <c r="P17" s="162"/>
      <c r="Q17" s="162">
        <v>4000</v>
      </c>
      <c r="R17" s="162"/>
      <c r="S17" s="162"/>
      <c r="T17" s="162"/>
      <c r="U17" s="162"/>
      <c r="V17" s="162"/>
      <c r="W17" s="162"/>
      <c r="X17" s="162">
        <v>4000</v>
      </c>
      <c r="Y17" s="162"/>
      <c r="Z17" s="162"/>
      <c r="AA17" s="162"/>
      <c r="AB17" s="162"/>
      <c r="AC17" s="162"/>
      <c r="AD17" s="162"/>
      <c r="AE17" s="162">
        <v>4000</v>
      </c>
      <c r="AF17" s="162"/>
      <c r="AG17" s="162"/>
      <c r="AH17" s="162"/>
      <c r="AI17" s="162"/>
      <c r="AJ17" s="193"/>
      <c r="AK17" s="85">
        <f>SUM(F17:AJ17)</f>
        <v>16000</v>
      </c>
      <c r="AL17" s="208"/>
    </row>
    <row r="18" spans="1:38" ht="30" customHeight="1">
      <c r="A18" s="101"/>
      <c r="B18" s="114"/>
      <c r="C18" s="132"/>
      <c r="D18" s="134" t="s">
        <v>12</v>
      </c>
      <c r="E18" s="149" t="s">
        <v>24</v>
      </c>
      <c r="F18" s="163"/>
      <c r="G18" s="163"/>
      <c r="H18" s="163"/>
      <c r="I18" s="163"/>
      <c r="J18" s="163">
        <v>4000</v>
      </c>
      <c r="K18" s="163"/>
      <c r="L18" s="163"/>
      <c r="M18" s="163"/>
      <c r="N18" s="163"/>
      <c r="O18" s="163"/>
      <c r="P18" s="163"/>
      <c r="Q18" s="163">
        <v>4000</v>
      </c>
      <c r="R18" s="163"/>
      <c r="S18" s="163"/>
      <c r="T18" s="163"/>
      <c r="U18" s="163"/>
      <c r="V18" s="163"/>
      <c r="W18" s="163"/>
      <c r="X18" s="163">
        <v>4000</v>
      </c>
      <c r="Y18" s="163"/>
      <c r="Z18" s="163"/>
      <c r="AA18" s="163"/>
      <c r="AB18" s="163"/>
      <c r="AC18" s="163"/>
      <c r="AD18" s="163"/>
      <c r="AE18" s="163">
        <v>4000</v>
      </c>
      <c r="AF18" s="163"/>
      <c r="AG18" s="163"/>
      <c r="AH18" s="163"/>
      <c r="AI18" s="163"/>
      <c r="AJ18" s="194"/>
      <c r="AK18" s="87">
        <f>SUM(F18:AJ18)</f>
        <v>16000</v>
      </c>
      <c r="AL18" s="209"/>
    </row>
    <row r="19" spans="1:38" ht="30" customHeight="1">
      <c r="A19" s="99">
        <v>2</v>
      </c>
      <c r="B19" s="106" t="s">
        <v>15</v>
      </c>
      <c r="C19" s="127" t="s">
        <v>35</v>
      </c>
      <c r="D19" s="135" t="s">
        <v>16</v>
      </c>
      <c r="E19" s="150">
        <v>18.399999999999999</v>
      </c>
      <c r="F19" s="164"/>
      <c r="G19" s="164"/>
      <c r="H19" s="164" t="s">
        <v>3</v>
      </c>
      <c r="I19" s="164"/>
      <c r="J19" s="164"/>
      <c r="K19" s="164" t="s">
        <v>3</v>
      </c>
      <c r="L19" s="164"/>
      <c r="M19" s="164"/>
      <c r="N19" s="164" t="s">
        <v>3</v>
      </c>
      <c r="O19" s="164"/>
      <c r="P19" s="164"/>
      <c r="Q19" s="164" t="s">
        <v>3</v>
      </c>
      <c r="R19" s="164"/>
      <c r="S19" s="164"/>
      <c r="T19" s="164" t="s">
        <v>3</v>
      </c>
      <c r="U19" s="164"/>
      <c r="V19" s="164"/>
      <c r="W19" s="164" t="s">
        <v>3</v>
      </c>
      <c r="X19" s="164"/>
      <c r="Y19" s="164"/>
      <c r="Z19" s="164" t="s">
        <v>3</v>
      </c>
      <c r="AA19" s="164"/>
      <c r="AB19" s="164"/>
      <c r="AC19" s="164" t="s">
        <v>3</v>
      </c>
      <c r="AD19" s="164"/>
      <c r="AE19" s="164"/>
      <c r="AF19" s="164" t="s">
        <v>3</v>
      </c>
      <c r="AG19" s="164"/>
      <c r="AH19" s="164"/>
      <c r="AI19" s="164" t="s">
        <v>3</v>
      </c>
      <c r="AJ19" s="189"/>
      <c r="AK19" s="202">
        <f>IF($E$19="","",COUNTA(F19:AJ19))</f>
        <v>10</v>
      </c>
      <c r="AL19" s="207">
        <f>SUM(AK20,AK22,AK24,AK27,AK28)</f>
        <v>37800</v>
      </c>
    </row>
    <row r="20" spans="1:38" ht="30" customHeight="1">
      <c r="A20" s="100"/>
      <c r="B20" s="107" t="s">
        <v>34</v>
      </c>
      <c r="C20" s="128"/>
      <c r="D20" s="136"/>
      <c r="E20" s="151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90"/>
      <c r="AK20" s="203">
        <f>IF($E$19="","",IF($E$19="","",ROUNDDOWN($E$19*100,-2))*COUNTA(F19:AJ19))</f>
        <v>18000</v>
      </c>
      <c r="AL20" s="208"/>
    </row>
    <row r="21" spans="1:38" ht="30" customHeight="1">
      <c r="A21" s="100"/>
      <c r="B21" s="108" t="s">
        <v>22</v>
      </c>
      <c r="C21" s="128"/>
      <c r="D21" s="137" t="s">
        <v>12</v>
      </c>
      <c r="E21" s="144">
        <f>IF(E19="","",IF(E19&lt;10,"エラー",E19))</f>
        <v>18.399999999999999</v>
      </c>
      <c r="F21" s="166"/>
      <c r="G21" s="166"/>
      <c r="H21" s="166" t="s">
        <v>3</v>
      </c>
      <c r="I21" s="166"/>
      <c r="J21" s="166"/>
      <c r="K21" s="166" t="s">
        <v>3</v>
      </c>
      <c r="L21" s="166"/>
      <c r="M21" s="166"/>
      <c r="N21" s="166" t="s">
        <v>3</v>
      </c>
      <c r="O21" s="166"/>
      <c r="P21" s="166"/>
      <c r="Q21" s="166" t="s">
        <v>3</v>
      </c>
      <c r="R21" s="166"/>
      <c r="S21" s="166"/>
      <c r="T21" s="166" t="s">
        <v>3</v>
      </c>
      <c r="U21" s="166"/>
      <c r="V21" s="166"/>
      <c r="W21" s="166" t="s">
        <v>3</v>
      </c>
      <c r="X21" s="166"/>
      <c r="Y21" s="166"/>
      <c r="Z21" s="166" t="s">
        <v>3</v>
      </c>
      <c r="AA21" s="166"/>
      <c r="AB21" s="166"/>
      <c r="AC21" s="166" t="s">
        <v>3</v>
      </c>
      <c r="AD21" s="166"/>
      <c r="AE21" s="166"/>
      <c r="AF21" s="166" t="s">
        <v>3</v>
      </c>
      <c r="AG21" s="166"/>
      <c r="AH21" s="166"/>
      <c r="AI21" s="166" t="s">
        <v>3</v>
      </c>
      <c r="AJ21" s="191"/>
      <c r="AK21" s="204">
        <f>IF($E$21="","",COUNTA(F21:AJ21))</f>
        <v>10</v>
      </c>
      <c r="AL21" s="208"/>
    </row>
    <row r="22" spans="1:38" ht="30" customHeight="1">
      <c r="A22" s="100"/>
      <c r="B22" s="109" t="s">
        <v>8</v>
      </c>
      <c r="C22" s="129"/>
      <c r="D22" s="138"/>
      <c r="E22" s="14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90"/>
      <c r="AK22" s="203">
        <f>IF($E$21="","",IF($E$21="","",ROUNDDOWN($E$21*100,-2))*COUNTA(F21:AJ21))</f>
        <v>18000</v>
      </c>
      <c r="AL22" s="208"/>
    </row>
    <row r="23" spans="1:38" ht="30" customHeight="1">
      <c r="A23" s="100"/>
      <c r="B23" s="110" t="s">
        <v>42</v>
      </c>
      <c r="C23" s="130" t="s">
        <v>50</v>
      </c>
      <c r="D23" s="137" t="s">
        <v>16</v>
      </c>
      <c r="E23" s="146">
        <v>18.399999999999999</v>
      </c>
      <c r="F23" s="161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85" t="s">
        <v>3</v>
      </c>
      <c r="AH23" s="176"/>
      <c r="AI23" s="176"/>
      <c r="AJ23" s="192"/>
      <c r="AK23" s="204">
        <f>IF($E$23="","",COUNTA(F23:AJ23))</f>
        <v>1</v>
      </c>
      <c r="AL23" s="208"/>
    </row>
    <row r="24" spans="1:38" ht="30" customHeight="1">
      <c r="A24" s="100"/>
      <c r="B24" s="110"/>
      <c r="C24" s="128"/>
      <c r="D24" s="136"/>
      <c r="E24" s="147"/>
      <c r="F24" s="161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85"/>
      <c r="AH24" s="176"/>
      <c r="AI24" s="176"/>
      <c r="AJ24" s="192"/>
      <c r="AK24" s="203">
        <f>IF($E$23="","",IF($E$23="","",ROUNDDOWN($E$23*100,-2))*COUNTA(F23:AJ23))</f>
        <v>1800</v>
      </c>
      <c r="AL24" s="208"/>
    </row>
    <row r="25" spans="1:38" ht="30" customHeight="1">
      <c r="A25" s="100"/>
      <c r="B25" s="111" t="s">
        <v>5</v>
      </c>
      <c r="C25" s="128"/>
      <c r="D25" s="137" t="s">
        <v>12</v>
      </c>
      <c r="E25" s="144">
        <f>IF(E23="","",IF(E23&lt;10,"エラー",E23))</f>
        <v>18.399999999999999</v>
      </c>
      <c r="F25" s="161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85" t="s">
        <v>3</v>
      </c>
      <c r="AH25" s="176"/>
      <c r="AI25" s="176"/>
      <c r="AJ25" s="192"/>
      <c r="AK25" s="204">
        <f>IF($E$23="","",COUNTA(F25:AJ25))</f>
        <v>1</v>
      </c>
      <c r="AL25" s="208"/>
    </row>
    <row r="26" spans="1:38" ht="30" customHeight="1">
      <c r="A26" s="100"/>
      <c r="B26" s="115" t="s">
        <v>39</v>
      </c>
      <c r="C26" s="129"/>
      <c r="D26" s="138"/>
      <c r="E26" s="145"/>
      <c r="F26" s="161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85"/>
      <c r="AH26" s="176"/>
      <c r="AI26" s="176"/>
      <c r="AJ26" s="192"/>
      <c r="AK26" s="203">
        <f>IF($E$25="","",IF($E$25="","",ROUNDDOWN($E$25*100,-2))*COUNTA(F25:AJ25))</f>
        <v>1800</v>
      </c>
      <c r="AL26" s="208"/>
    </row>
    <row r="27" spans="1:38" ht="30" customHeight="1">
      <c r="A27" s="100"/>
      <c r="B27" s="116" t="s">
        <v>38</v>
      </c>
      <c r="C27" s="131" t="s">
        <v>36</v>
      </c>
      <c r="D27" s="139" t="s">
        <v>16</v>
      </c>
      <c r="E27" s="148" t="s">
        <v>24</v>
      </c>
      <c r="F27" s="16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95"/>
      <c r="AK27" s="205">
        <f>SUM(F27:AJ27)</f>
        <v>0</v>
      </c>
      <c r="AL27" s="208"/>
    </row>
    <row r="28" spans="1:38" ht="30" customHeight="1">
      <c r="A28" s="101"/>
      <c r="B28" s="114"/>
      <c r="C28" s="132"/>
      <c r="D28" s="134" t="s">
        <v>12</v>
      </c>
      <c r="E28" s="149" t="s">
        <v>24</v>
      </c>
      <c r="F28" s="16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96"/>
      <c r="AK28" s="205">
        <f>SUM(F28:AJ28)</f>
        <v>0</v>
      </c>
      <c r="AL28" s="209"/>
    </row>
    <row r="29" spans="1:38" ht="30" customHeight="1">
      <c r="A29" s="99">
        <v>3</v>
      </c>
      <c r="B29" s="106" t="s">
        <v>15</v>
      </c>
      <c r="C29" s="127" t="s">
        <v>35</v>
      </c>
      <c r="D29" s="135" t="s">
        <v>16</v>
      </c>
      <c r="E29" s="152">
        <v>10.1</v>
      </c>
      <c r="F29" s="169"/>
      <c r="G29" s="164"/>
      <c r="H29" s="164" t="s">
        <v>3</v>
      </c>
      <c r="I29" s="164"/>
      <c r="J29" s="164"/>
      <c r="K29" s="164"/>
      <c r="L29" s="164" t="s">
        <v>3</v>
      </c>
      <c r="M29" s="164"/>
      <c r="N29" s="164"/>
      <c r="O29" s="164"/>
      <c r="P29" s="164" t="s">
        <v>3</v>
      </c>
      <c r="Q29" s="164"/>
      <c r="R29" s="164"/>
      <c r="S29" s="164"/>
      <c r="T29" s="164" t="s">
        <v>3</v>
      </c>
      <c r="U29" s="164"/>
      <c r="V29" s="164"/>
      <c r="W29" s="164"/>
      <c r="X29" s="164" t="s">
        <v>3</v>
      </c>
      <c r="Y29" s="164"/>
      <c r="Z29" s="164"/>
      <c r="AA29" s="164"/>
      <c r="AB29" s="164" t="s">
        <v>3</v>
      </c>
      <c r="AC29" s="164"/>
      <c r="AD29" s="164"/>
      <c r="AE29" s="164"/>
      <c r="AF29" s="164" t="s">
        <v>3</v>
      </c>
      <c r="AG29" s="164"/>
      <c r="AH29" s="164"/>
      <c r="AI29" s="164"/>
      <c r="AJ29" s="197" t="s">
        <v>3</v>
      </c>
      <c r="AK29" s="202">
        <f>IF($E$29="","",COUNTA(F29:AJ29))</f>
        <v>8</v>
      </c>
      <c r="AL29" s="207">
        <f>SUM(AK30,AK32,AK34,AK37,AK38)</f>
        <v>17000</v>
      </c>
    </row>
    <row r="30" spans="1:38" ht="30" customHeight="1">
      <c r="A30" s="100"/>
      <c r="B30" s="107" t="s">
        <v>26</v>
      </c>
      <c r="C30" s="128"/>
      <c r="D30" s="136"/>
      <c r="E30" s="147"/>
      <c r="F30" s="17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98"/>
      <c r="AK30" s="203">
        <f>IF($E$29="","",IF($E$29="","",ROUNDDOWN($E$29*100,-2))*COUNTA(F29:AJ29))</f>
        <v>8000</v>
      </c>
      <c r="AL30" s="208"/>
    </row>
    <row r="31" spans="1:38" ht="30" customHeight="1">
      <c r="A31" s="100"/>
      <c r="B31" s="108" t="s">
        <v>22</v>
      </c>
      <c r="C31" s="128"/>
      <c r="D31" s="137" t="s">
        <v>12</v>
      </c>
      <c r="E31" s="144">
        <f>IF(E29="","",IF(E29&lt;10,"エラー",E29))</f>
        <v>10.1</v>
      </c>
      <c r="F31" s="159"/>
      <c r="G31" s="166"/>
      <c r="H31" s="166" t="s">
        <v>3</v>
      </c>
      <c r="I31" s="166"/>
      <c r="J31" s="166"/>
      <c r="K31" s="166"/>
      <c r="L31" s="166" t="s">
        <v>3</v>
      </c>
      <c r="M31" s="166"/>
      <c r="N31" s="166"/>
      <c r="O31" s="166"/>
      <c r="P31" s="166" t="s">
        <v>3</v>
      </c>
      <c r="Q31" s="166"/>
      <c r="R31" s="166"/>
      <c r="S31" s="166"/>
      <c r="T31" s="166" t="s">
        <v>3</v>
      </c>
      <c r="U31" s="166"/>
      <c r="V31" s="166"/>
      <c r="W31" s="166"/>
      <c r="X31" s="166" t="s">
        <v>3</v>
      </c>
      <c r="Y31" s="166"/>
      <c r="Z31" s="166"/>
      <c r="AA31" s="166"/>
      <c r="AB31" s="166" t="s">
        <v>3</v>
      </c>
      <c r="AC31" s="166"/>
      <c r="AD31" s="166"/>
      <c r="AE31" s="166"/>
      <c r="AF31" s="166" t="s">
        <v>3</v>
      </c>
      <c r="AG31" s="166"/>
      <c r="AH31" s="166"/>
      <c r="AI31" s="166"/>
      <c r="AJ31" s="199" t="s">
        <v>3</v>
      </c>
      <c r="AK31" s="204">
        <f>IF($E$31="","",COUNTA(F31:AJ31))</f>
        <v>8</v>
      </c>
      <c r="AL31" s="208"/>
    </row>
    <row r="32" spans="1:38" ht="30" customHeight="1">
      <c r="A32" s="100"/>
      <c r="B32" s="109" t="s">
        <v>8</v>
      </c>
      <c r="C32" s="129"/>
      <c r="D32" s="138"/>
      <c r="E32" s="145"/>
      <c r="F32" s="160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200"/>
      <c r="AK32" s="203">
        <f>IF($E$31="","",IF($E$31="","",ROUNDDOWN($E$31*100,-2))*COUNTA(F31:AJ31))</f>
        <v>8000</v>
      </c>
      <c r="AL32" s="208"/>
    </row>
    <row r="33" spans="1:38" ht="30" customHeight="1">
      <c r="A33" s="100"/>
      <c r="B33" s="110" t="s">
        <v>42</v>
      </c>
      <c r="C33" s="130" t="s">
        <v>50</v>
      </c>
      <c r="D33" s="137" t="s">
        <v>16</v>
      </c>
      <c r="E33" s="153">
        <v>10.1</v>
      </c>
      <c r="F33" s="161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85"/>
      <c r="AE33" s="185" t="s">
        <v>3</v>
      </c>
      <c r="AF33" s="176"/>
      <c r="AG33" s="176"/>
      <c r="AH33" s="176"/>
      <c r="AI33" s="176"/>
      <c r="AJ33" s="192"/>
      <c r="AK33" s="204">
        <f>IF($E$33="","",COUNTA(F33:AJ33))</f>
        <v>1</v>
      </c>
      <c r="AL33" s="208"/>
    </row>
    <row r="34" spans="1:38" ht="30" customHeight="1">
      <c r="A34" s="100"/>
      <c r="B34" s="110"/>
      <c r="C34" s="128"/>
      <c r="D34" s="136"/>
      <c r="E34" s="151"/>
      <c r="F34" s="161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85"/>
      <c r="AE34" s="185"/>
      <c r="AF34" s="176"/>
      <c r="AG34" s="176"/>
      <c r="AH34" s="176"/>
      <c r="AI34" s="176"/>
      <c r="AJ34" s="192"/>
      <c r="AK34" s="203">
        <f>IF($E$33="","",IF($E$33="","",ROUNDDOWN($E$33*100,-2))*COUNTA(F33:AJ33))</f>
        <v>1000</v>
      </c>
      <c r="AL34" s="208"/>
    </row>
    <row r="35" spans="1:38" ht="30" customHeight="1">
      <c r="A35" s="100"/>
      <c r="B35" s="111" t="s">
        <v>5</v>
      </c>
      <c r="C35" s="128"/>
      <c r="D35" s="137" t="s">
        <v>12</v>
      </c>
      <c r="E35" s="144">
        <f>IF(E33="","",IF(E33&lt;10,"エラー",E33))</f>
        <v>10.1</v>
      </c>
      <c r="F35" s="161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85"/>
      <c r="AE35" s="185" t="s">
        <v>3</v>
      </c>
      <c r="AF35" s="176"/>
      <c r="AG35" s="176"/>
      <c r="AH35" s="176"/>
      <c r="AI35" s="176"/>
      <c r="AJ35" s="192"/>
      <c r="AK35" s="204">
        <f>IF($E$35="","",COUNTA(F35:AJ35))</f>
        <v>1</v>
      </c>
      <c r="AL35" s="208"/>
    </row>
    <row r="36" spans="1:38" ht="30" customHeight="1">
      <c r="A36" s="100"/>
      <c r="B36" s="115" t="s">
        <v>0</v>
      </c>
      <c r="C36" s="129"/>
      <c r="D36" s="138"/>
      <c r="E36" s="145"/>
      <c r="F36" s="161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85"/>
      <c r="AE36" s="185"/>
      <c r="AF36" s="176"/>
      <c r="AG36" s="176"/>
      <c r="AH36" s="176"/>
      <c r="AI36" s="176"/>
      <c r="AJ36" s="192"/>
      <c r="AK36" s="203">
        <f>IF($E$35="","",IF($E$35="","",ROUNDDOWN($E$35*100,-2))*COUNTA(F35:AJ35))</f>
        <v>1000</v>
      </c>
      <c r="AL36" s="208"/>
    </row>
    <row r="37" spans="1:38" ht="30" customHeight="1">
      <c r="A37" s="100"/>
      <c r="B37" s="116" t="s">
        <v>38</v>
      </c>
      <c r="C37" s="131" t="s">
        <v>36</v>
      </c>
      <c r="D37" s="139" t="s">
        <v>16</v>
      </c>
      <c r="E37" s="148" t="s">
        <v>24</v>
      </c>
      <c r="F37" s="16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95"/>
      <c r="AK37" s="205">
        <f>SUM(F37:AJ37)</f>
        <v>0</v>
      </c>
      <c r="AL37" s="208"/>
    </row>
    <row r="38" spans="1:38" ht="30" customHeight="1">
      <c r="A38" s="101"/>
      <c r="B38" s="114"/>
      <c r="C38" s="132"/>
      <c r="D38" s="134" t="s">
        <v>12</v>
      </c>
      <c r="E38" s="149" t="s">
        <v>24</v>
      </c>
      <c r="F38" s="16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96"/>
      <c r="AK38" s="205">
        <f>SUM(F38:AJ38)</f>
        <v>0</v>
      </c>
      <c r="AL38" s="209"/>
    </row>
    <row r="39" spans="1:38" ht="30" customHeight="1">
      <c r="A39" s="99">
        <v>4</v>
      </c>
      <c r="B39" s="106" t="s">
        <v>15</v>
      </c>
      <c r="C39" s="127" t="s">
        <v>35</v>
      </c>
      <c r="D39" s="135" t="s">
        <v>16</v>
      </c>
      <c r="E39" s="150">
        <v>12</v>
      </c>
      <c r="F39" s="157"/>
      <c r="G39" s="173"/>
      <c r="H39" s="173"/>
      <c r="I39" s="180" t="s">
        <v>3</v>
      </c>
      <c r="J39" s="173"/>
      <c r="K39" s="173"/>
      <c r="L39" s="173"/>
      <c r="M39" s="173"/>
      <c r="N39" s="173"/>
      <c r="O39" s="173"/>
      <c r="P39" s="173" t="s">
        <v>3</v>
      </c>
      <c r="Q39" s="173"/>
      <c r="R39" s="173"/>
      <c r="S39" s="173"/>
      <c r="T39" s="173"/>
      <c r="U39" s="173"/>
      <c r="V39" s="173"/>
      <c r="W39" s="173" t="s">
        <v>3</v>
      </c>
      <c r="X39" s="173"/>
      <c r="Y39" s="173"/>
      <c r="Z39" s="173"/>
      <c r="AA39" s="173"/>
      <c r="AB39" s="173"/>
      <c r="AC39" s="173"/>
      <c r="AD39" s="173" t="s">
        <v>3</v>
      </c>
      <c r="AE39" s="173"/>
      <c r="AF39" s="173"/>
      <c r="AG39" s="173"/>
      <c r="AH39" s="173"/>
      <c r="AI39" s="173"/>
      <c r="AJ39" s="189"/>
      <c r="AK39" s="202">
        <f>IF($E$39="","",COUNTA(F39:AJ39))</f>
        <v>4</v>
      </c>
      <c r="AL39" s="207">
        <f>SUM(AK40,AK42,AK44,AK47,AK48)</f>
        <v>10800</v>
      </c>
    </row>
    <row r="40" spans="1:38" ht="30" customHeight="1">
      <c r="A40" s="100"/>
      <c r="B40" s="117" t="s">
        <v>41</v>
      </c>
      <c r="C40" s="128"/>
      <c r="D40" s="136"/>
      <c r="E40" s="151"/>
      <c r="F40" s="158"/>
      <c r="G40" s="174"/>
      <c r="H40" s="174"/>
      <c r="I40" s="181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90"/>
      <c r="AK40" s="203">
        <f>IF($E$39="","",IF($E$39="","",ROUNDDOWN($E$39*100,-2))*COUNTA(F39:AJ39))</f>
        <v>4800</v>
      </c>
      <c r="AL40" s="208"/>
    </row>
    <row r="41" spans="1:38" ht="30" customHeight="1">
      <c r="A41" s="100"/>
      <c r="B41" s="108" t="s">
        <v>22</v>
      </c>
      <c r="C41" s="128"/>
      <c r="D41" s="137" t="s">
        <v>12</v>
      </c>
      <c r="E41" s="144">
        <f>IF(E39="","",IF(E39&lt;10,"エラー",E39))</f>
        <v>12</v>
      </c>
      <c r="F41" s="171"/>
      <c r="G41" s="179"/>
      <c r="H41" s="179"/>
      <c r="I41" s="179" t="s">
        <v>3</v>
      </c>
      <c r="J41" s="179"/>
      <c r="K41" s="179"/>
      <c r="L41" s="179"/>
      <c r="M41" s="179"/>
      <c r="N41" s="179"/>
      <c r="O41" s="179"/>
      <c r="P41" s="179" t="s">
        <v>3</v>
      </c>
      <c r="Q41" s="179"/>
      <c r="R41" s="179"/>
      <c r="S41" s="179"/>
      <c r="T41" s="179"/>
      <c r="U41" s="179"/>
      <c r="V41" s="179"/>
      <c r="W41" s="179" t="s">
        <v>3</v>
      </c>
      <c r="X41" s="179"/>
      <c r="Y41" s="179"/>
      <c r="Z41" s="179"/>
      <c r="AA41" s="179"/>
      <c r="AB41" s="179"/>
      <c r="AC41" s="179"/>
      <c r="AD41" s="179" t="s">
        <v>3</v>
      </c>
      <c r="AE41" s="179"/>
      <c r="AF41" s="179"/>
      <c r="AG41" s="179"/>
      <c r="AH41" s="179"/>
      <c r="AI41" s="179"/>
      <c r="AJ41" s="191"/>
      <c r="AK41" s="204">
        <f>IF($E$41="","",COUNTA(F41:AJ41))</f>
        <v>4</v>
      </c>
      <c r="AL41" s="208"/>
    </row>
    <row r="42" spans="1:38" ht="30" customHeight="1">
      <c r="A42" s="100"/>
      <c r="B42" s="109" t="s">
        <v>8</v>
      </c>
      <c r="C42" s="129"/>
      <c r="D42" s="138"/>
      <c r="E42" s="145"/>
      <c r="F42" s="158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90"/>
      <c r="AK42" s="203">
        <f>IF($E$41="","",IF($E$41="","",ROUNDDOWN($E$41*100,-2))*COUNTA(F41:AJ41))</f>
        <v>4800</v>
      </c>
      <c r="AL42" s="208"/>
    </row>
    <row r="43" spans="1:38" ht="30" customHeight="1">
      <c r="A43" s="100"/>
      <c r="B43" s="110" t="s">
        <v>42</v>
      </c>
      <c r="C43" s="130" t="s">
        <v>50</v>
      </c>
      <c r="D43" s="137" t="s">
        <v>16</v>
      </c>
      <c r="E43" s="153">
        <v>12</v>
      </c>
      <c r="F43" s="161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85" t="s">
        <v>3</v>
      </c>
      <c r="AH43" s="176"/>
      <c r="AI43" s="176"/>
      <c r="AJ43" s="192"/>
      <c r="AK43" s="204">
        <f>IF($E$43="","",COUNTA(F43:AJ43))</f>
        <v>1</v>
      </c>
      <c r="AL43" s="208"/>
    </row>
    <row r="44" spans="1:38" ht="30" customHeight="1">
      <c r="A44" s="100"/>
      <c r="B44" s="110"/>
      <c r="C44" s="128"/>
      <c r="D44" s="136"/>
      <c r="E44" s="151"/>
      <c r="F44" s="161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85"/>
      <c r="AH44" s="176"/>
      <c r="AI44" s="176"/>
      <c r="AJ44" s="192"/>
      <c r="AK44" s="203">
        <f>IF($E$43="","",IF($E$43="","",ROUNDDOWN($E$43*100,-2))*COUNTA(F43:AJ43))</f>
        <v>1200</v>
      </c>
      <c r="AL44" s="208"/>
    </row>
    <row r="45" spans="1:38" ht="30" customHeight="1">
      <c r="A45" s="100"/>
      <c r="B45" s="111" t="s">
        <v>5</v>
      </c>
      <c r="C45" s="128"/>
      <c r="D45" s="137" t="s">
        <v>12</v>
      </c>
      <c r="E45" s="144">
        <f>IF(E43="","",IF(E43&lt;10,"エラー",E43))</f>
        <v>12</v>
      </c>
      <c r="F45" s="161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85" t="s">
        <v>3</v>
      </c>
      <c r="AH45" s="176"/>
      <c r="AI45" s="176"/>
      <c r="AJ45" s="192"/>
      <c r="AK45" s="204">
        <f>IF($E$45="","",COUNTA(F45:AJ45))</f>
        <v>1</v>
      </c>
      <c r="AL45" s="208"/>
    </row>
    <row r="46" spans="1:38" ht="30" customHeight="1">
      <c r="A46" s="100"/>
      <c r="B46" s="115" t="s">
        <v>14</v>
      </c>
      <c r="C46" s="129"/>
      <c r="D46" s="138"/>
      <c r="E46" s="145"/>
      <c r="F46" s="161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85"/>
      <c r="AH46" s="176"/>
      <c r="AI46" s="176"/>
      <c r="AJ46" s="192"/>
      <c r="AK46" s="203">
        <f>IF($E$45="","",IF($E$45="","",ROUNDDOWN($E$45*100,-2))*COUNTA(F45:AJ45))</f>
        <v>1200</v>
      </c>
      <c r="AL46" s="208"/>
    </row>
    <row r="47" spans="1:38" ht="30" customHeight="1">
      <c r="A47" s="100"/>
      <c r="B47" s="116" t="s">
        <v>43</v>
      </c>
      <c r="C47" s="131" t="s">
        <v>36</v>
      </c>
      <c r="D47" s="139" t="s">
        <v>16</v>
      </c>
      <c r="E47" s="148" t="s">
        <v>24</v>
      </c>
      <c r="F47" s="16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95"/>
      <c r="AK47" s="205">
        <f>SUM(F47:AJ47)</f>
        <v>0</v>
      </c>
      <c r="AL47" s="208"/>
    </row>
    <row r="48" spans="1:38" ht="30" customHeight="1">
      <c r="A48" s="101"/>
      <c r="B48" s="114"/>
      <c r="C48" s="132"/>
      <c r="D48" s="134" t="s">
        <v>12</v>
      </c>
      <c r="E48" s="149" t="s">
        <v>24</v>
      </c>
      <c r="F48" s="16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96"/>
      <c r="AK48" s="205">
        <f>SUM(F48:AJ48)</f>
        <v>0</v>
      </c>
      <c r="AL48" s="209"/>
    </row>
    <row r="49" spans="1:38" ht="30" customHeight="1">
      <c r="A49" s="99">
        <v>5</v>
      </c>
      <c r="B49" s="106" t="s">
        <v>15</v>
      </c>
      <c r="C49" s="127" t="s">
        <v>35</v>
      </c>
      <c r="D49" s="135" t="s">
        <v>16</v>
      </c>
      <c r="E49" s="142"/>
      <c r="F49" s="157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89"/>
      <c r="AK49" s="202" t="str">
        <f>IF($E$49="","",COUNTA(F49:AJ49))</f>
        <v/>
      </c>
      <c r="AL49" s="210">
        <f>SUM(AK50,AK52,AK54,AK57,AK58)</f>
        <v>0</v>
      </c>
    </row>
    <row r="50" spans="1:38" ht="30" customHeight="1">
      <c r="A50" s="100"/>
      <c r="B50" s="118"/>
      <c r="C50" s="128"/>
      <c r="D50" s="136"/>
      <c r="E50" s="143"/>
      <c r="F50" s="158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90"/>
      <c r="AK50" s="203" t="str">
        <f>IF($E$49="","",IF($E$49="","",ROUNDDOWN($E$49*100,-2))*COUNTA(F49:AJ49))</f>
        <v/>
      </c>
      <c r="AL50" s="211"/>
    </row>
    <row r="51" spans="1:38" ht="30" customHeight="1">
      <c r="A51" s="100"/>
      <c r="B51" s="108" t="s">
        <v>22</v>
      </c>
      <c r="C51" s="128"/>
      <c r="D51" s="137" t="s">
        <v>12</v>
      </c>
      <c r="E51" s="144" t="str">
        <f>IF(E49="","",IF(E49&lt;10,"エラー",E49))</f>
        <v/>
      </c>
      <c r="F51" s="171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91"/>
      <c r="AK51" s="204" t="str">
        <f>IF($E$51="","",COUNTA(F51:AJ51))</f>
        <v/>
      </c>
      <c r="AL51" s="211"/>
    </row>
    <row r="52" spans="1:38" ht="30" customHeight="1">
      <c r="A52" s="100"/>
      <c r="B52" s="119"/>
      <c r="C52" s="129"/>
      <c r="D52" s="138"/>
      <c r="E52" s="145"/>
      <c r="F52" s="158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90"/>
      <c r="AK52" s="203" t="str">
        <f>IF($E$51="","",IF($E$51="","",ROUNDDOWN($E$51*100,-2))*COUNTA(F51:AJ51))</f>
        <v/>
      </c>
      <c r="AL52" s="211"/>
    </row>
    <row r="53" spans="1:38" ht="30" customHeight="1">
      <c r="A53" s="100"/>
      <c r="B53" s="120"/>
      <c r="C53" s="130" t="s">
        <v>50</v>
      </c>
      <c r="D53" s="137" t="s">
        <v>16</v>
      </c>
      <c r="E53" s="154"/>
      <c r="F53" s="161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92"/>
      <c r="AK53" s="204" t="str">
        <f>IF($E$53="","",COUNTA(F53:AJ53))</f>
        <v/>
      </c>
      <c r="AL53" s="211"/>
    </row>
    <row r="54" spans="1:38" ht="30" customHeight="1">
      <c r="A54" s="100"/>
      <c r="B54" s="120"/>
      <c r="C54" s="128"/>
      <c r="D54" s="136"/>
      <c r="E54" s="143"/>
      <c r="F54" s="161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92"/>
      <c r="AK54" s="203" t="str">
        <f>IF($E$53="","",IF($E$53="","",ROUNDDOWN($E$53*100,-2))*COUNTA(F53:AJ53))</f>
        <v/>
      </c>
      <c r="AL54" s="211"/>
    </row>
    <row r="55" spans="1:38" ht="30" customHeight="1">
      <c r="A55" s="100"/>
      <c r="B55" s="111" t="s">
        <v>5</v>
      </c>
      <c r="C55" s="128"/>
      <c r="D55" s="137" t="s">
        <v>12</v>
      </c>
      <c r="E55" s="144" t="str">
        <f>IF(E53="","",IF(E53&lt;10,"エラー",E53))</f>
        <v/>
      </c>
      <c r="F55" s="161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92"/>
      <c r="AK55" s="204" t="str">
        <f>IF($E$55="","",COUNTA(F55:AJ55))</f>
        <v/>
      </c>
      <c r="AL55" s="211"/>
    </row>
    <row r="56" spans="1:38" ht="30" customHeight="1">
      <c r="A56" s="100"/>
      <c r="B56" s="121"/>
      <c r="C56" s="129"/>
      <c r="D56" s="138"/>
      <c r="E56" s="145"/>
      <c r="F56" s="161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92"/>
      <c r="AK56" s="203" t="str">
        <f>IF($E$55="","",IF($E$55="","",ROUNDDOWN($E$55*100,-2))*COUNTA(F55:AJ55))</f>
        <v/>
      </c>
      <c r="AL56" s="211"/>
    </row>
    <row r="57" spans="1:38" ht="30" customHeight="1">
      <c r="A57" s="100"/>
      <c r="B57" s="122"/>
      <c r="C57" s="131" t="s">
        <v>36</v>
      </c>
      <c r="D57" s="139" t="s">
        <v>16</v>
      </c>
      <c r="E57" s="148" t="s">
        <v>24</v>
      </c>
      <c r="F57" s="16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95"/>
      <c r="AK57" s="205">
        <f>SUM(F57:AJ57)</f>
        <v>0</v>
      </c>
      <c r="AL57" s="211"/>
    </row>
    <row r="58" spans="1:38" ht="30" customHeight="1">
      <c r="A58" s="101"/>
      <c r="B58" s="123"/>
      <c r="C58" s="132"/>
      <c r="D58" s="134" t="s">
        <v>12</v>
      </c>
      <c r="E58" s="149" t="s">
        <v>24</v>
      </c>
      <c r="F58" s="16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96"/>
      <c r="AK58" s="205">
        <f>SUM(F58:AJ58)</f>
        <v>0</v>
      </c>
      <c r="AL58" s="212"/>
    </row>
    <row r="59" spans="1:38" ht="30" customHeight="1">
      <c r="A59" s="99">
        <v>6</v>
      </c>
      <c r="B59" s="106" t="s">
        <v>15</v>
      </c>
      <c r="C59" s="127" t="s">
        <v>35</v>
      </c>
      <c r="D59" s="135" t="s">
        <v>16</v>
      </c>
      <c r="E59" s="142"/>
      <c r="F59" s="157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89"/>
      <c r="AK59" s="202" t="str">
        <f>IF($E$59="","",COUNTA(F59:AJ59))</f>
        <v/>
      </c>
      <c r="AL59" s="210">
        <f>SUM(AK60,AK62,AK64,AK67,AK68)</f>
        <v>0</v>
      </c>
    </row>
    <row r="60" spans="1:38" ht="30" customHeight="1">
      <c r="A60" s="100"/>
      <c r="B60" s="118"/>
      <c r="C60" s="128"/>
      <c r="D60" s="136"/>
      <c r="E60" s="143"/>
      <c r="F60" s="158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90"/>
      <c r="AK60" s="203" t="str">
        <f>IF($E$59="","",IF($E$59="","",ROUNDDOWN($E$59*100,-2))*COUNTA(F59:AJ59))</f>
        <v/>
      </c>
      <c r="AL60" s="211"/>
    </row>
    <row r="61" spans="1:38" ht="30" customHeight="1">
      <c r="A61" s="100"/>
      <c r="B61" s="108" t="s">
        <v>22</v>
      </c>
      <c r="C61" s="128"/>
      <c r="D61" s="137" t="s">
        <v>12</v>
      </c>
      <c r="E61" s="144" t="str">
        <f>IF(E59="","",IF(E59&lt;10,"エラー",E59))</f>
        <v/>
      </c>
      <c r="F61" s="171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91"/>
      <c r="AK61" s="204" t="str">
        <f>IF($E$61="","",COUNTA(F61:AJ61))</f>
        <v/>
      </c>
      <c r="AL61" s="211"/>
    </row>
    <row r="62" spans="1:38" ht="30" customHeight="1">
      <c r="A62" s="100"/>
      <c r="B62" s="119"/>
      <c r="C62" s="129"/>
      <c r="D62" s="138"/>
      <c r="E62" s="145"/>
      <c r="F62" s="158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90"/>
      <c r="AK62" s="203" t="str">
        <f>IF($E$61="","",IF($E$61="","",ROUNDDOWN($E$61*100,-2))*COUNTA(F61:AJ61))</f>
        <v/>
      </c>
      <c r="AL62" s="211"/>
    </row>
    <row r="63" spans="1:38" ht="30" customHeight="1">
      <c r="A63" s="100"/>
      <c r="B63" s="120"/>
      <c r="C63" s="130" t="s">
        <v>50</v>
      </c>
      <c r="D63" s="137" t="s">
        <v>16</v>
      </c>
      <c r="E63" s="154"/>
      <c r="F63" s="161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92"/>
      <c r="AK63" s="204" t="str">
        <f>IF($E$63="","",COUNTA(F63:AJ63))</f>
        <v/>
      </c>
      <c r="AL63" s="211"/>
    </row>
    <row r="64" spans="1:38" ht="30" customHeight="1">
      <c r="A64" s="100"/>
      <c r="B64" s="120"/>
      <c r="C64" s="128"/>
      <c r="D64" s="136"/>
      <c r="E64" s="143"/>
      <c r="F64" s="161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92"/>
      <c r="AK64" s="203" t="str">
        <f>IF($E$63="","",IF($E$63="","",ROUNDDOWN($E$63*100,-2))*COUNTA(F63:AJ63))</f>
        <v/>
      </c>
      <c r="AL64" s="211"/>
    </row>
    <row r="65" spans="1:38" ht="30" customHeight="1">
      <c r="A65" s="100"/>
      <c r="B65" s="111" t="s">
        <v>5</v>
      </c>
      <c r="C65" s="128"/>
      <c r="D65" s="137" t="s">
        <v>12</v>
      </c>
      <c r="E65" s="144" t="str">
        <f>IF(E63="","",IF(E63&lt;10,"エラー",E63))</f>
        <v/>
      </c>
      <c r="F65" s="161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92"/>
      <c r="AK65" s="204" t="str">
        <f>IF($E$65="","",COUNTA(F65:AJ65))</f>
        <v/>
      </c>
      <c r="AL65" s="211"/>
    </row>
    <row r="66" spans="1:38" ht="30" customHeight="1">
      <c r="A66" s="100"/>
      <c r="B66" s="121"/>
      <c r="C66" s="129"/>
      <c r="D66" s="138"/>
      <c r="E66" s="145"/>
      <c r="F66" s="161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92"/>
      <c r="AK66" s="203" t="str">
        <f>IF($E$65="","",IF($E$65="","",ROUNDDOWN($E$65*100,-2))*COUNTA(F65:AJ65))</f>
        <v/>
      </c>
      <c r="AL66" s="211"/>
    </row>
    <row r="67" spans="1:38" ht="30" customHeight="1">
      <c r="A67" s="100"/>
      <c r="B67" s="122"/>
      <c r="C67" s="131" t="s">
        <v>36</v>
      </c>
      <c r="D67" s="139" t="s">
        <v>16</v>
      </c>
      <c r="E67" s="148" t="s">
        <v>24</v>
      </c>
      <c r="F67" s="16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95"/>
      <c r="AK67" s="205">
        <f>SUM(F67:AJ67)</f>
        <v>0</v>
      </c>
      <c r="AL67" s="211"/>
    </row>
    <row r="68" spans="1:38" ht="30" customHeight="1">
      <c r="A68" s="101"/>
      <c r="B68" s="123"/>
      <c r="C68" s="132"/>
      <c r="D68" s="134" t="s">
        <v>12</v>
      </c>
      <c r="E68" s="149" t="s">
        <v>24</v>
      </c>
      <c r="F68" s="16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96"/>
      <c r="AK68" s="205">
        <f>SUM(F68:AJ68)</f>
        <v>0</v>
      </c>
      <c r="AL68" s="212"/>
    </row>
    <row r="69" spans="1:38" ht="30" customHeight="1">
      <c r="A69" s="102" t="s">
        <v>37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AH69" s="186" t="s">
        <v>18</v>
      </c>
      <c r="AI69" s="187"/>
      <c r="AJ69" s="201">
        <f>SUM(AL9:AL48)</f>
        <v>98600</v>
      </c>
      <c r="AK69" s="201"/>
      <c r="AL69" s="213"/>
    </row>
  </sheetData>
  <sheetProtection password="C7C4" sheet="1" objects="1" scenarios="1"/>
  <mergeCells count="838">
    <mergeCell ref="A1:AL1"/>
    <mergeCell ref="C3:N3"/>
    <mergeCell ref="C4:N4"/>
    <mergeCell ref="C5:N5"/>
    <mergeCell ref="L7:M7"/>
    <mergeCell ref="N7:O7"/>
    <mergeCell ref="Q7:R7"/>
    <mergeCell ref="A69:L69"/>
    <mergeCell ref="AH69:AI69"/>
    <mergeCell ref="AJ69:AL69"/>
    <mergeCell ref="A7:B8"/>
    <mergeCell ref="C7:C8"/>
    <mergeCell ref="D7:D8"/>
    <mergeCell ref="E7:E8"/>
    <mergeCell ref="AK7:AK8"/>
    <mergeCell ref="AL7:AL8"/>
    <mergeCell ref="C9:C12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C13:C16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C17:C18"/>
    <mergeCell ref="C19:C22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C23:C26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C27:C28"/>
    <mergeCell ref="C29:C32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C33:C36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AJ35:AJ36"/>
    <mergeCell ref="C37:C38"/>
    <mergeCell ref="C39:C42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C43:C46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  <mergeCell ref="AJ45:AJ46"/>
    <mergeCell ref="C47:C48"/>
    <mergeCell ref="C49:C52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AJ51:AJ52"/>
    <mergeCell ref="C53:C56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H53:AH54"/>
    <mergeCell ref="AI53:AI54"/>
    <mergeCell ref="AJ53:AJ54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C57:C58"/>
    <mergeCell ref="C59:C62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J59:AJ60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C63:C66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F63:AF64"/>
    <mergeCell ref="AG63:AG64"/>
    <mergeCell ref="AH63:AH64"/>
    <mergeCell ref="AI63:AI64"/>
    <mergeCell ref="AJ63:AJ64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V65:V66"/>
    <mergeCell ref="W65:W66"/>
    <mergeCell ref="X65:X66"/>
    <mergeCell ref="Y65:Y66"/>
    <mergeCell ref="Z65:Z66"/>
    <mergeCell ref="AA65:AA66"/>
    <mergeCell ref="AB65:AB66"/>
    <mergeCell ref="AC65:AC66"/>
    <mergeCell ref="AD65:AD66"/>
    <mergeCell ref="AE65:AE66"/>
    <mergeCell ref="AF65:AF66"/>
    <mergeCell ref="AG65:AG66"/>
    <mergeCell ref="AH65:AH66"/>
    <mergeCell ref="AI65:AI66"/>
    <mergeCell ref="AJ65:AJ66"/>
    <mergeCell ref="C67:C68"/>
    <mergeCell ref="A9:A18"/>
    <mergeCell ref="AL9:AL18"/>
    <mergeCell ref="A19:A28"/>
    <mergeCell ref="AL19:AL28"/>
    <mergeCell ref="A29:A38"/>
    <mergeCell ref="AL29:AL38"/>
    <mergeCell ref="A39:A48"/>
    <mergeCell ref="AL39:AL48"/>
    <mergeCell ref="A49:A58"/>
    <mergeCell ref="AL49:AL58"/>
    <mergeCell ref="A59:A68"/>
    <mergeCell ref="AL59:AL68"/>
  </mergeCells>
  <phoneticPr fontId="1" type="Hiragana"/>
  <conditionalFormatting sqref="AK63:AK66">
    <cfRule type="cellIs" dxfId="32" priority="8" operator="equal">
      <formula>0</formula>
    </cfRule>
  </conditionalFormatting>
  <conditionalFormatting sqref="AK63:AK66">
    <cfRule type="containsErrors" dxfId="31" priority="7">
      <formula>ISERROR(AK63)</formula>
    </cfRule>
  </conditionalFormatting>
  <conditionalFormatting sqref="E65:E66">
    <cfRule type="cellIs" dxfId="30" priority="9" operator="equal">
      <formula>"エラー"</formula>
    </cfRule>
  </conditionalFormatting>
  <conditionalFormatting sqref="AK59:AL62 AL63:AL66 AK67:AL68">
    <cfRule type="cellIs" dxfId="29" priority="12" operator="equal">
      <formula>0</formula>
    </cfRule>
  </conditionalFormatting>
  <conditionalFormatting sqref="E61:E62">
    <cfRule type="cellIs" dxfId="28" priority="11" operator="equal">
      <formula>"エラー"</formula>
    </cfRule>
  </conditionalFormatting>
  <conditionalFormatting sqref="AK59:AL62 AL63:AL66 AK67:AL68">
    <cfRule type="containsErrors" dxfId="27" priority="10">
      <formula>ISERROR(AK59)</formula>
    </cfRule>
  </conditionalFormatting>
  <conditionalFormatting sqref="AK53:AK56">
    <cfRule type="cellIs" dxfId="26" priority="14" operator="equal">
      <formula>0</formula>
    </cfRule>
  </conditionalFormatting>
  <conditionalFormatting sqref="AK53:AK56">
    <cfRule type="containsErrors" dxfId="25" priority="13">
      <formula>ISERROR(AK53)</formula>
    </cfRule>
  </conditionalFormatting>
  <conditionalFormatting sqref="E55:E56">
    <cfRule type="cellIs" dxfId="24" priority="15" operator="equal">
      <formula>"エラー"</formula>
    </cfRule>
  </conditionalFormatting>
  <conditionalFormatting sqref="AK49:AL52 AL53:AL56 AK57:AL58">
    <cfRule type="cellIs" dxfId="23" priority="18" operator="equal">
      <formula>0</formula>
    </cfRule>
  </conditionalFormatting>
  <conditionalFormatting sqref="E51:E52">
    <cfRule type="cellIs" dxfId="22" priority="17" operator="equal">
      <formula>"エラー"</formula>
    </cfRule>
  </conditionalFormatting>
  <conditionalFormatting sqref="AK49:AL52 AL53:AL56 AK57:AL58">
    <cfRule type="containsErrors" dxfId="21" priority="16">
      <formula>ISERROR(AK49)</formula>
    </cfRule>
  </conditionalFormatting>
  <conditionalFormatting sqref="AK43:AK46">
    <cfRule type="cellIs" dxfId="20" priority="20" operator="equal">
      <formula>0</formula>
    </cfRule>
  </conditionalFormatting>
  <conditionalFormatting sqref="AK43:AK46">
    <cfRule type="containsErrors" dxfId="19" priority="19">
      <formula>ISERROR(AK43)</formula>
    </cfRule>
  </conditionalFormatting>
  <conditionalFormatting sqref="E45:E46">
    <cfRule type="cellIs" dxfId="18" priority="21" operator="equal">
      <formula>"エラー"</formula>
    </cfRule>
  </conditionalFormatting>
  <conditionalFormatting sqref="E35:E36">
    <cfRule type="cellIs" dxfId="17" priority="22" operator="equal">
      <formula>"エラー"</formula>
    </cfRule>
  </conditionalFormatting>
  <conditionalFormatting sqref="E25:E26">
    <cfRule type="cellIs" dxfId="16" priority="23" operator="equal">
      <formula>"エラー"</formula>
    </cfRule>
  </conditionalFormatting>
  <conditionalFormatting sqref="E15:E16">
    <cfRule type="cellIs" dxfId="15" priority="24" operator="equal">
      <formula>"エラー"</formula>
    </cfRule>
  </conditionalFormatting>
  <conditionalFormatting sqref="AK9:AL16 AL17:AL18">
    <cfRule type="cellIs" dxfId="14" priority="47" operator="equal">
      <formula>0</formula>
    </cfRule>
  </conditionalFormatting>
  <conditionalFormatting sqref="E11:E12">
    <cfRule type="cellIs" dxfId="13" priority="45" operator="equal">
      <formula>"エラー"</formula>
    </cfRule>
  </conditionalFormatting>
  <conditionalFormatting sqref="AK9:AL16 AL17:AL18">
    <cfRule type="containsErrors" dxfId="12" priority="39">
      <formula>ISERROR(AK9)</formula>
    </cfRule>
  </conditionalFormatting>
  <conditionalFormatting sqref="AK17:AK18">
    <cfRule type="cellIs" dxfId="11" priority="27" operator="equal">
      <formula>0</formula>
    </cfRule>
  </conditionalFormatting>
  <conditionalFormatting sqref="AK17:AK18">
    <cfRule type="containsErrors" dxfId="10" priority="26">
      <formula>ISERROR(AK17)</formula>
    </cfRule>
  </conditionalFormatting>
  <conditionalFormatting sqref="AK19:AL28">
    <cfRule type="cellIs" dxfId="9" priority="36" operator="equal">
      <formula>0</formula>
    </cfRule>
  </conditionalFormatting>
  <conditionalFormatting sqref="E21:E22">
    <cfRule type="cellIs" dxfId="8" priority="35" operator="equal">
      <formula>"エラー"</formula>
    </cfRule>
  </conditionalFormatting>
  <conditionalFormatting sqref="AK19:AL28">
    <cfRule type="containsErrors" dxfId="7" priority="34">
      <formula>ISERROR(AK19)</formula>
    </cfRule>
  </conditionalFormatting>
  <conditionalFormatting sqref="AK29:AL38">
    <cfRule type="cellIs" dxfId="6" priority="33" operator="equal">
      <formula>0</formula>
    </cfRule>
  </conditionalFormatting>
  <conditionalFormatting sqref="E31:E32">
    <cfRule type="cellIs" dxfId="5" priority="32" operator="equal">
      <formula>"エラー"</formula>
    </cfRule>
  </conditionalFormatting>
  <conditionalFormatting sqref="AK29:AL38">
    <cfRule type="containsErrors" dxfId="4" priority="31">
      <formula>ISERROR(AK29)</formula>
    </cfRule>
  </conditionalFormatting>
  <conditionalFormatting sqref="AK39:AL42 AL43:AL46 AK47:AL48">
    <cfRule type="cellIs" dxfId="3" priority="30" operator="equal">
      <formula>0</formula>
    </cfRule>
  </conditionalFormatting>
  <conditionalFormatting sqref="E41:E42">
    <cfRule type="cellIs" dxfId="2" priority="29" operator="equal">
      <formula>"エラー"</formula>
    </cfRule>
  </conditionalFormatting>
  <conditionalFormatting sqref="AK39:AL42 AL43:AL46 AK47:AL48">
    <cfRule type="containsErrors" dxfId="1" priority="28">
      <formula>ISERROR(AK39)</formula>
    </cfRule>
  </conditionalFormatting>
  <conditionalFormatting sqref="AJ69:AL69">
    <cfRule type="cellIs" dxfId="0" priority="25" operator="equal">
      <formula>0</formula>
    </cfRule>
  </conditionalFormatting>
  <dataValidations count="2">
    <dataValidation type="list" allowBlank="1" showDropDown="0" showInputMessage="1" showErrorMessage="1" sqref="F53:AJ53 F51:AJ51 F49:AJ49 F55:AJ55 F35:AJ35 F33:AJ33 F31:AJ31 F29:AJ29 F15:AJ15 F9:AJ9 F11:AJ11 S13:AJ13 F13:Q13 F23:AJ23 F21:AJ21 F19:AJ19 F25:AJ25 F43:AJ43 F41:AJ41 F39:AJ39 F45:AJ45 F63:AJ63 F61:AJ61 F59:AJ59 F65:AJ65 R13:R14">
      <formula1>"○"</formula1>
    </dataValidation>
    <dataValidation type="list" allowBlank="1" showDropDown="0" showInputMessage="1" showErrorMessage="1" sqref="L7:M7">
      <formula1>"令和"</formula1>
    </dataValidation>
  </dataValidations>
  <printOptions horizontalCentered="1"/>
  <pageMargins left="0.39370078740157477" right="0.39370078740157477" top="0.39370078740157477" bottom="0.39370078740157477" header="0.3" footer="0.3"/>
  <headerFooter>
    <oddFooter>&amp;R&amp;P</oddFooter>
  </headerFooter>
  <rowBreaks count="1" manualBreakCount="1">
    <brk id="38" max="16383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利用実績書（法人用）</vt:lpstr>
      <vt:lpstr>利用実績書（法人用記入例）</vt:lpstr>
    </vt:vector>
  </TitlesOfParts>
  <Company>日本板紙株式会社　芸防工場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原田秀作</dc:creator>
  <cp:lastModifiedBy>000723 前田 新吾</cp:lastModifiedBy>
  <cp:lastPrinted>2020-03-16T04:57:30Z</cp:lastPrinted>
  <dcterms:created xsi:type="dcterms:W3CDTF">2002-03-25T23:38:00Z</dcterms:created>
  <dcterms:modified xsi:type="dcterms:W3CDTF">2025-10-07T00:20:05Z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2025-10-07T00:20:05Z</vt:filetime>
  </property>
</Properties>
</file>